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12510" windowHeight="9240" tabRatio="601" activeTab="0"/>
  </bookViews>
  <sheets>
    <sheet name="EJECUCION PRESUPUESTARIA" sheetId="1" r:id="rId1"/>
  </sheets>
  <definedNames>
    <definedName name="_xlnm.Print_Area" localSheetId="0">'EJECUCION PRESUPUESTARIA'!$A$1:$F$146</definedName>
  </definedNames>
  <calcPr fullCalcOnLoad="1"/>
</workbook>
</file>

<file path=xl/sharedStrings.xml><?xml version="1.0" encoding="utf-8"?>
<sst xmlns="http://schemas.openxmlformats.org/spreadsheetml/2006/main" count="215" uniqueCount="206">
  <si>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</si>
  <si>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</si>
  <si>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</si>
  <si>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</si>
  <si>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</si>
  <si>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</si>
  <si>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</si>
  <si>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</si>
  <si>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</si>
  <si>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</si>
  <si>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</si>
  <si>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</si>
  <si>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</si>
  <si>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</si>
  <si>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</si>
  <si>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</si>
  <si>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>Compensación por servicios de Seguridad</t>
  </si>
  <si>
    <t>JORNALES</t>
  </si>
  <si>
    <t>Jornales</t>
  </si>
  <si>
    <t>HONORARIOS PROFESIONALES Y TÉCNICOS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</si>
  <si>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</si>
  <si>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</si>
  <si>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</si>
  <si>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</si>
  <si>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</si>
  <si>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</si>
  <si>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</si>
  <si>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</si>
  <si>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Electricidad</t>
  </si>
  <si>
    <t>Publicidad y propaganda</t>
  </si>
  <si>
    <t>Impresión y encuadernación</t>
  </si>
  <si>
    <t>Viáticos dentro del país</t>
  </si>
  <si>
    <t>Obras menores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</si>
  <si>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</si>
  <si>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</si>
  <si>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</si>
  <si>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</si>
  <si>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</si>
  <si>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</si>
  <si>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PRODUCTOS DE PAPEL, CARTÓN E IMPRESOS</t>
  </si>
  <si>
    <t>Papel de escritorio</t>
  </si>
  <si>
    <t>Productos de papel y cartón</t>
  </si>
  <si>
    <t>Productos de artes Graficas(Logos y Letreros)</t>
  </si>
  <si>
    <t>COMBUSTIBLES, LUBRICANTES, PRODUCTOS QUÍMICOS Y CONEXOS</t>
  </si>
  <si>
    <t>Productos Quimicos y Conexos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</si>
  <si>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</si>
  <si>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</si>
  <si>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</si>
  <si>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</si>
  <si>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</si>
  <si>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Metalicos</t>
  </si>
  <si>
    <t>PRODUCTOS Y ÚTILES VARIOS</t>
  </si>
  <si>
    <t>Material de limpieza</t>
  </si>
  <si>
    <t>Productos eléctricos y afines</t>
  </si>
  <si>
    <t>Subtotal Materiales y Suministros</t>
  </si>
  <si>
    <t>06</t>
  </si>
  <si>
    <t>ACTIVOS NO FINANCIEROS</t>
  </si>
  <si>
    <t>Maquinarias y Equipos</t>
  </si>
  <si>
    <t>Subtotal Activos no Financieros</t>
  </si>
  <si>
    <t>Subtotal de Desembolsos</t>
  </si>
  <si>
    <t>BALANCE DISPONIBLE AL CORTE</t>
  </si>
  <si>
    <t>DEPARTAMENTO ADMINISTRATIVO FINANCIERO</t>
  </si>
  <si>
    <t>Sueldo Suplencia</t>
  </si>
  <si>
    <t>Bono de Desempeño</t>
  </si>
  <si>
    <t xml:space="preserve">Honorarios </t>
  </si>
  <si>
    <t>Telefono Local</t>
  </si>
  <si>
    <t xml:space="preserve">Servicio de Internet </t>
  </si>
  <si>
    <t>TEXTILES Y VESTUARIOS</t>
  </si>
  <si>
    <t>Textiles y Vestuarios</t>
  </si>
  <si>
    <t>2.1.1.1.01</t>
  </si>
  <si>
    <t>2.1.1.3.01</t>
  </si>
  <si>
    <t>2.1.1.2.01</t>
  </si>
  <si>
    <t>2.1.2.2.05</t>
  </si>
  <si>
    <t>2.1.2.2.09</t>
  </si>
  <si>
    <t>2.1.5.1.01</t>
  </si>
  <si>
    <t>2.1.5.2.01</t>
  </si>
  <si>
    <t>2.1.5.3.01</t>
  </si>
  <si>
    <t>2.2.1.2.01</t>
  </si>
  <si>
    <t>Servicio Telefonico de Larga Distancia</t>
  </si>
  <si>
    <t>2.2.1.3.01</t>
  </si>
  <si>
    <t>2.2.1.5.01</t>
  </si>
  <si>
    <t>2.2.1.6.01</t>
  </si>
  <si>
    <t>2.2.2.1.01</t>
  </si>
  <si>
    <t>2.2.2.2.01</t>
  </si>
  <si>
    <t>2.2.3.1.01</t>
  </si>
  <si>
    <t>2.2.6.2.01</t>
  </si>
  <si>
    <t>Seguros de Bienes Muebles</t>
  </si>
  <si>
    <t>2.2.6.3.01</t>
  </si>
  <si>
    <t>Seguros de Personas</t>
  </si>
  <si>
    <t>2.2.7.1.01</t>
  </si>
  <si>
    <t>2.2.7.2.06</t>
  </si>
  <si>
    <t>Mantenimiento y Reparacion de Equipos de Transporte</t>
  </si>
  <si>
    <t>2.2.8.5.01</t>
  </si>
  <si>
    <t>Fumigacion</t>
  </si>
  <si>
    <t>2.2.8.5.02</t>
  </si>
  <si>
    <t>Lavanderia</t>
  </si>
  <si>
    <t>2.2.8.7.02</t>
  </si>
  <si>
    <t>Servicios Juridicos</t>
  </si>
  <si>
    <t>2.2.8.7.04</t>
  </si>
  <si>
    <t>Servicios de Capacitacion</t>
  </si>
  <si>
    <t>2.2.8.7.06</t>
  </si>
  <si>
    <t>Servicios Tecnicos y Profesionales</t>
  </si>
  <si>
    <t>2.1.1.2.5</t>
  </si>
  <si>
    <t>Sueldos al Personal Nominal en Periodo de Prueba</t>
  </si>
  <si>
    <t>2.1.4.2.03</t>
  </si>
  <si>
    <t>Gratificacion por Aniversario de la Institucion</t>
  </si>
  <si>
    <t>2.3.1.1.01</t>
  </si>
  <si>
    <t>2.3.1.3.03</t>
  </si>
  <si>
    <t>2.3.3.1.01</t>
  </si>
  <si>
    <t>2.3.3.2.01</t>
  </si>
  <si>
    <t>2.3.3.3.01</t>
  </si>
  <si>
    <t>2.3.7.1.01</t>
  </si>
  <si>
    <t>2.3.7.2.02</t>
  </si>
  <si>
    <t>2.3.9.1.01</t>
  </si>
  <si>
    <t>Utiles de escritorio, oficina , informatica y enseñanza</t>
  </si>
  <si>
    <t>2.3.9.2.01</t>
  </si>
  <si>
    <t>2.3.9.6.01</t>
  </si>
  <si>
    <t>2.6.1.1.01</t>
  </si>
  <si>
    <t>Muebles de Oficina y Estanterias</t>
  </si>
  <si>
    <t>2.6.1.3.01</t>
  </si>
  <si>
    <t>Equipos Computacional</t>
  </si>
  <si>
    <t>2.6.1.4.01</t>
  </si>
  <si>
    <t>Electrodomesticos</t>
  </si>
  <si>
    <t>2.6.1.9.01</t>
  </si>
  <si>
    <t>Otros Moviliarios y Equipos no Identificados</t>
  </si>
  <si>
    <t>2.6.4.1.01</t>
  </si>
  <si>
    <t>Automoviles y Camionetas</t>
  </si>
  <si>
    <t>2.2.3.2.01</t>
  </si>
  <si>
    <t>Viaticos Fuera del pais</t>
  </si>
  <si>
    <t>2.2.4.4.01</t>
  </si>
  <si>
    <t>Peaje</t>
  </si>
  <si>
    <t>2.2.5.1.01</t>
  </si>
  <si>
    <t>Alquiler de Edificios y Locales</t>
  </si>
  <si>
    <t>2.2.5.4.01</t>
  </si>
  <si>
    <t>Alquiler de Equipos de Trasporte</t>
  </si>
  <si>
    <t>2.3.5.5.01</t>
  </si>
  <si>
    <t>2.1.1.4.01</t>
  </si>
  <si>
    <t>Sueldo Anual #13</t>
  </si>
  <si>
    <t>2.6.8.8.01</t>
  </si>
  <si>
    <t>Licencias de Informatica</t>
  </si>
  <si>
    <t>Gasolina</t>
  </si>
  <si>
    <t>2.1.2.2.04</t>
  </si>
  <si>
    <t>Prima de Transporte</t>
  </si>
  <si>
    <t>2.2.8.2.01</t>
  </si>
  <si>
    <t>Comisiones y Gastos Bancarios</t>
  </si>
  <si>
    <t>2.3.6.3.03</t>
  </si>
  <si>
    <t>Estructura Metalica</t>
  </si>
  <si>
    <t>Productos Fotoquimicos</t>
  </si>
  <si>
    <t>2.3.9.9.01</t>
  </si>
  <si>
    <t>Productos y Utiles Varios</t>
  </si>
  <si>
    <t>04</t>
  </si>
  <si>
    <t>TRANSFERENCIAS CORRIENTES</t>
  </si>
  <si>
    <t>2.4.1.4.01</t>
  </si>
  <si>
    <t>Becas Nacionales</t>
  </si>
  <si>
    <t>Subtotal Transferencias Corrientes</t>
  </si>
  <si>
    <t>2.6.5.5.01</t>
  </si>
  <si>
    <t>Equipos de Comunicación</t>
  </si>
  <si>
    <t>2.2.8.8.01</t>
  </si>
  <si>
    <t>Impuestos</t>
  </si>
  <si>
    <t>2.2.8.6.02</t>
  </si>
  <si>
    <t>Festividades</t>
  </si>
  <si>
    <t>2.3.7.1.02</t>
  </si>
  <si>
    <t>Gasoil</t>
  </si>
  <si>
    <t>Productos de Plasticos</t>
  </si>
  <si>
    <t>2.3.6.2.02</t>
  </si>
  <si>
    <t>Productos de Loza</t>
  </si>
  <si>
    <t>2.6.2.3.01</t>
  </si>
  <si>
    <t>Camara Fotografica y de Video</t>
  </si>
  <si>
    <t>2.1.4.2.01</t>
  </si>
  <si>
    <t>Bono Escolar</t>
  </si>
  <si>
    <t>2.6.5.6.01</t>
  </si>
  <si>
    <t>Equipos de Generacion Electrica</t>
  </si>
  <si>
    <t>2.2.8.5.03</t>
  </si>
  <si>
    <t>Limpieza e Higiene</t>
  </si>
  <si>
    <t>2.1.1.2.3</t>
  </si>
  <si>
    <t>2.1.1.5.04</t>
  </si>
  <si>
    <t>Proporcion de Vacaciones no Disfrutadas</t>
  </si>
  <si>
    <t>Materiales de Limpieza</t>
  </si>
  <si>
    <t>Productos Electricos y Afines</t>
  </si>
  <si>
    <t>2.2.5.3.01</t>
  </si>
  <si>
    <t>Alquiler de Equipo Educacional</t>
  </si>
  <si>
    <t>2.2.7.1.07</t>
  </si>
  <si>
    <t>Servicios de pintura y derivados con fines de higienes</t>
  </si>
  <si>
    <t>Compensacion por Resultado</t>
  </si>
  <si>
    <t>2.3.3.4.01</t>
  </si>
  <si>
    <t>Libros,Revistas y Periodicos</t>
  </si>
  <si>
    <t>Bonos para Utiles Diversos</t>
  </si>
  <si>
    <t>2.2.7.2.01</t>
  </si>
  <si>
    <t>Mantenimiento y Reparacion de Equipos y Muebles  de Oficina</t>
  </si>
  <si>
    <t>Ayuda y Donaciones a Personas</t>
  </si>
  <si>
    <t>2.2.4.1.01</t>
  </si>
  <si>
    <t>Pasaje</t>
  </si>
  <si>
    <t>2.4.1.2.01</t>
  </si>
  <si>
    <t>2.2.7.2.07</t>
  </si>
  <si>
    <t>Mantenimiento y Reparacion de Equipos de Produccion</t>
  </si>
  <si>
    <t>2.3.5.3.01</t>
  </si>
  <si>
    <t>Llantas y Neumaticos</t>
  </si>
  <si>
    <t>"AÑO FOMENTO DE ESPORTACIONES"</t>
  </si>
  <si>
    <t>EJECUCIÓN PRESUPUESTARIA,  2018</t>
  </si>
  <si>
    <t>TOTAL INGRESOS POR PARTIDAS PRESUPUESTARIAS, 2018</t>
  </si>
  <si>
    <t>2.2.7.1.02</t>
  </si>
  <si>
    <t>Servicios Especiales de Mantenimiento y Reparacion</t>
  </si>
  <si>
    <t>Período del 01/04/2018  al  30/04/2018</t>
  </si>
  <si>
    <t>BALANCE DISPONIBLE PARA COMPROMISOS AL  01/04/2018</t>
  </si>
  <si>
    <t>2.2.5.8.01</t>
  </si>
  <si>
    <t>Otros Alquileres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</si>
</sst>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_-* #,##0.00_-;\-* #,##0.00_-;_-* &quot;-&quot;??_-;_-@_-"/>
    <numFmt numFmtId="187" formatCode="&quot;RD$&quot;#,##0.00"/>
    <numFmt numFmtId="188" formatCode="[$-1C0A]dddd\,\ dd&quot; de &quot;mmmm&quot; de &quot;yyyy"/>
    <numFmt numFmtId="189" formatCode="[$-1C0A]hh:mm:ss\ AM/PM"/>
    <numFmt numFmtId="190" formatCode="_(* #,##0.0_);_(* \(#,##0.0\);_(* &quot;-&quot;??_);_(@_)"/>
    <numFmt numFmtId="191" formatCode="_([$RD$-1C0A]* #,##0.00_);_([$RD$-1C0A]* \(#,##0.00\);_([$RD$-1C0A]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57" applyFont="1">
      <alignment wrapText="1"/>
    </xf>
    <xf numFmtId="186" fontId="0" fillId="0" borderId="0" xfId="37" applyFont="1" applyAlignment="1">
      <alignment/>
    </xf>
    <xf numFmtId="0" fontId="4" fillId="0" borderId="0" xfId="57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86" fontId="0" fillId="0" borderId="0" xfId="37" applyFont="1" applyBorder="1" applyAlignment="1">
      <alignment/>
    </xf>
    <xf numFmtId="186" fontId="4" fillId="0" borderId="0" xfId="37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86" fontId="1" fillId="0" borderId="0" xfId="37" applyFont="1" applyBorder="1" applyAlignment="1">
      <alignment/>
    </xf>
    <xf numFmtId="4" fontId="5" fillId="0" borderId="0" xfId="37" applyNumberFormat="1" applyFont="1" applyBorder="1" applyAlignment="1">
      <alignment/>
    </xf>
    <xf numFmtId="4" fontId="5" fillId="0" borderId="10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187" fontId="4" fillId="0" borderId="0" xfId="37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186" fontId="0" fillId="0" borderId="0" xfId="37" applyFont="1" applyFill="1" applyAlignment="1">
      <alignment/>
    </xf>
    <xf numFmtId="0" fontId="7" fillId="33" borderId="0" xfId="57" applyFont="1" applyFill="1" applyBorder="1" applyAlignment="1">
      <alignment horizontal="center" vertical="center"/>
    </xf>
    <xf numFmtId="0" fontId="1" fillId="33" borderId="0" xfId="57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49" fontId="1" fillId="33" borderId="0" xfId="57" applyNumberFormat="1" applyFont="1" applyFill="1" applyBorder="1" applyAlignment="1">
      <alignment horizontal="center" vertical="center"/>
    </xf>
    <xf numFmtId="0" fontId="1" fillId="33" borderId="0" xfId="57" applyFont="1" applyFill="1" applyBorder="1" applyAlignment="1">
      <alignment horizontal="left" vertical="center"/>
    </xf>
    <xf numFmtId="0" fontId="4" fillId="33" borderId="0" xfId="57" applyFont="1" applyFill="1" applyBorder="1" applyAlignment="1">
      <alignment horizontal="left" vertical="center"/>
    </xf>
    <xf numFmtId="43" fontId="1" fillId="33" borderId="0" xfId="51" applyFont="1" applyFill="1" applyBorder="1" applyAlignment="1">
      <alignment horizontal="right"/>
    </xf>
    <xf numFmtId="186" fontId="0" fillId="0" borderId="0" xfId="37" applyFont="1" applyFill="1" applyAlignment="1">
      <alignment horizontal="center"/>
    </xf>
    <xf numFmtId="0" fontId="0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left" vertical="center"/>
    </xf>
    <xf numFmtId="43" fontId="1" fillId="0" borderId="0" xfId="51" applyFont="1" applyFill="1" applyBorder="1" applyAlignment="1">
      <alignment horizontal="right"/>
    </xf>
    <xf numFmtId="0" fontId="0" fillId="0" borderId="0" xfId="57" applyFont="1" applyFill="1" applyBorder="1" applyAlignment="1">
      <alignment horizontal="left" vertical="center"/>
    </xf>
    <xf numFmtId="43" fontId="0" fillId="0" borderId="0" xfId="51" applyFont="1" applyFill="1" applyBorder="1" applyAlignment="1">
      <alignment horizontal="right"/>
    </xf>
    <xf numFmtId="186" fontId="8" fillId="0" borderId="0" xfId="37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1" fillId="0" borderId="0" xfId="37" applyFont="1" applyFill="1" applyAlignment="1">
      <alignment/>
    </xf>
    <xf numFmtId="0" fontId="0" fillId="0" borderId="0" xfId="0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" fontId="0" fillId="0" borderId="0" xfId="57" applyNumberFormat="1" applyFont="1" applyBorder="1">
      <alignment wrapText="1"/>
    </xf>
    <xf numFmtId="186" fontId="9" fillId="0" borderId="0" xfId="37" applyFont="1" applyAlignment="1">
      <alignment/>
    </xf>
    <xf numFmtId="0" fontId="0" fillId="33" borderId="0" xfId="0" applyFill="1" applyBorder="1" applyAlignment="1">
      <alignment horizontal="center"/>
    </xf>
    <xf numFmtId="43" fontId="0" fillId="33" borderId="0" xfId="51" applyFont="1" applyFill="1" applyBorder="1" applyAlignment="1">
      <alignment horizontal="right"/>
    </xf>
    <xf numFmtId="186" fontId="4" fillId="33" borderId="0" xfId="37" applyFont="1" applyFill="1" applyBorder="1" applyAlignment="1">
      <alignment/>
    </xf>
    <xf numFmtId="186" fontId="4" fillId="33" borderId="12" xfId="37" applyFont="1" applyFill="1" applyBorder="1" applyAlignment="1">
      <alignment/>
    </xf>
    <xf numFmtId="0" fontId="10" fillId="0" borderId="13" xfId="57" applyFont="1" applyBorder="1">
      <alignment wrapText="1"/>
    </xf>
    <xf numFmtId="0" fontId="1" fillId="0" borderId="0" xfId="57" applyFont="1">
      <alignment wrapText="1"/>
    </xf>
    <xf numFmtId="14" fontId="0" fillId="0" borderId="0" xfId="57" applyNumberFormat="1" applyFont="1" applyAlignment="1">
      <alignment horizontal="left" wrapText="1"/>
    </xf>
    <xf numFmtId="186" fontId="1" fillId="0" borderId="0" xfId="37" applyFont="1" applyAlignment="1">
      <alignment/>
    </xf>
    <xf numFmtId="177" fontId="0" fillId="0" borderId="0" xfId="60" applyNumberFormat="1" applyFont="1" applyAlignment="1">
      <alignment wrapText="1"/>
    </xf>
    <xf numFmtId="9" fontId="0" fillId="0" borderId="0" xfId="60" applyFont="1" applyAlignment="1">
      <alignment/>
    </xf>
    <xf numFmtId="43" fontId="0" fillId="0" borderId="0" xfId="49" applyFont="1" applyAlignment="1">
      <alignment/>
    </xf>
    <xf numFmtId="43" fontId="0" fillId="0" borderId="0" xfId="49" applyFont="1" applyBorder="1" applyAlignment="1">
      <alignment/>
    </xf>
    <xf numFmtId="43" fontId="28" fillId="0" borderId="0" xfId="49" applyFont="1" applyBorder="1" applyAlignment="1">
      <alignment/>
    </xf>
    <xf numFmtId="43" fontId="0" fillId="0" borderId="0" xfId="49" applyFont="1" applyFill="1" applyBorder="1" applyAlignment="1">
      <alignment/>
    </xf>
    <xf numFmtId="43" fontId="29" fillId="0" borderId="0" xfId="0" applyNumberFormat="1" applyFont="1" applyBorder="1" applyAlignment="1">
      <alignment/>
    </xf>
    <xf numFmtId="186" fontId="0" fillId="34" borderId="0" xfId="37" applyFont="1" applyFill="1" applyBorder="1" applyAlignment="1">
      <alignment/>
    </xf>
    <xf numFmtId="43" fontId="0" fillId="0" borderId="0" xfId="57" applyNumberFormat="1" applyFont="1">
      <alignment wrapText="1"/>
    </xf>
    <xf numFmtId="186" fontId="1" fillId="35" borderId="0" xfId="37" applyFont="1" applyFill="1" applyBorder="1" applyAlignment="1">
      <alignment/>
    </xf>
    <xf numFmtId="4" fontId="1" fillId="35" borderId="0" xfId="57" applyNumberFormat="1" applyFont="1" applyFill="1" applyBorder="1">
      <alignment wrapText="1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186" fontId="0" fillId="35" borderId="0" xfId="37" applyFont="1" applyFill="1" applyBorder="1" applyAlignment="1">
      <alignment/>
    </xf>
    <xf numFmtId="43" fontId="1" fillId="35" borderId="0" xfId="51" applyFont="1" applyFill="1" applyBorder="1" applyAlignment="1">
      <alignment horizontal="right"/>
    </xf>
    <xf numFmtId="4" fontId="0" fillId="35" borderId="0" xfId="57" applyNumberFormat="1" applyFont="1" applyFill="1" applyBorder="1">
      <alignment wrapText="1"/>
    </xf>
    <xf numFmtId="186" fontId="1" fillId="0" borderId="0" xfId="37" applyFont="1" applyAlignment="1">
      <alignment horizontal="center"/>
    </xf>
    <xf numFmtId="0" fontId="1" fillId="0" borderId="0" xfId="57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D2006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6</xdr:col>
      <xdr:colOff>1171575</xdr:colOff>
      <xdr:row>5</xdr:row>
      <xdr:rowOff>114300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314450" y="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152400</xdr:rowOff>
    </xdr:from>
    <xdr:to>
      <xdr:col>6</xdr:col>
      <xdr:colOff>1323975</xdr:colOff>
      <xdr:row>6</xdr:row>
      <xdr:rowOff>104775</xdr:rowOff>
    </xdr:to>
    <xdr:pic>
      <xdr:nvPicPr>
        <xdr:cNvPr id="2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466850" y="15240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6"/>
  <sheetViews>
    <sheetView tabSelected="1" zoomScalePageLayoutView="0" workbookViewId="0" topLeftCell="A11">
      <selection activeCell="F19" sqref="F19"/>
    </sheetView>
  </sheetViews>
  <sheetFormatPr defaultColWidth="11.421875" defaultRowHeight="12.75"/>
  <cols>
    <col min="3" max="3" width="21.28125" style="0" customWidth="1"/>
    <col min="4" max="4" width="54.140625" style="0" customWidth="1"/>
    <col min="5" max="6" width="19.7109375" style="0" customWidth="1"/>
    <col min="7" max="7" width="29.8515625" style="0" customWidth="1"/>
    <col min="8" max="8" width="0.42578125" style="0" customWidth="1"/>
    <col min="9" max="9" width="12.8515625" style="0" hidden="1" customWidth="1"/>
  </cols>
  <sheetData>
    <row r="3" spans="1:9" ht="12.75">
      <c r="A3" s="1"/>
      <c r="B3" s="1"/>
      <c r="C3" s="1"/>
      <c r="D3" s="1"/>
      <c r="E3" s="2"/>
      <c r="F3" s="2"/>
      <c r="G3" s="2"/>
      <c r="H3" s="2"/>
      <c r="I3" s="1"/>
    </row>
    <row r="4" spans="1:9" ht="12.75">
      <c r="A4" s="1"/>
      <c r="B4" s="1"/>
      <c r="C4" s="1"/>
      <c r="D4" s="1"/>
      <c r="E4" s="2"/>
      <c r="F4" s="2"/>
      <c r="G4" s="2"/>
      <c r="H4" s="2"/>
      <c r="I4" s="1"/>
    </row>
    <row r="5" spans="1:9" ht="12.75">
      <c r="A5" s="1"/>
      <c r="B5" s="1"/>
      <c r="C5" s="1"/>
      <c r="D5" s="1"/>
      <c r="E5" s="2"/>
      <c r="F5" s="2"/>
      <c r="G5" s="2"/>
      <c r="H5" s="2"/>
      <c r="I5" s="1"/>
    </row>
    <row r="6" spans="1:9" ht="12.75">
      <c r="A6" s="1"/>
      <c r="B6" s="1"/>
      <c r="C6" s="1"/>
      <c r="D6" s="1"/>
      <c r="E6" s="2"/>
      <c r="F6" s="2"/>
      <c r="G6" s="2"/>
      <c r="H6" s="2"/>
      <c r="I6" s="1"/>
    </row>
    <row r="7" spans="1:9" ht="12.75">
      <c r="A7" s="1"/>
      <c r="B7" s="1"/>
      <c r="C7" s="1"/>
      <c r="D7" s="1"/>
      <c r="E7" s="2"/>
      <c r="F7" s="2"/>
      <c r="G7" s="2"/>
      <c r="H7" s="2"/>
      <c r="I7" s="1"/>
    </row>
    <row r="8" spans="1:9" ht="15.75">
      <c r="A8" s="75" t="s">
        <v>197</v>
      </c>
      <c r="B8" s="75"/>
      <c r="C8" s="75"/>
      <c r="D8" s="75"/>
      <c r="E8" s="75"/>
      <c r="F8" s="75"/>
      <c r="G8" s="3"/>
      <c r="H8" s="3"/>
      <c r="I8" s="1"/>
    </row>
    <row r="9" spans="1:9" ht="12.75">
      <c r="A9" s="4"/>
      <c r="B9" s="4"/>
      <c r="C9" s="4"/>
      <c r="D9" s="5"/>
      <c r="E9" s="2"/>
      <c r="F9" s="2"/>
      <c r="G9" s="2"/>
      <c r="H9" s="2"/>
      <c r="I9" s="1"/>
    </row>
    <row r="10" spans="1:9" ht="15.75">
      <c r="A10" s="76" t="s">
        <v>198</v>
      </c>
      <c r="B10" s="76"/>
      <c r="C10" s="76"/>
      <c r="D10" s="76"/>
      <c r="E10" s="76"/>
      <c r="F10" s="76"/>
      <c r="G10" s="2"/>
      <c r="H10" s="2"/>
      <c r="I10" s="1"/>
    </row>
    <row r="11" spans="1:9" ht="15.75">
      <c r="A11" s="76" t="s">
        <v>202</v>
      </c>
      <c r="B11" s="76"/>
      <c r="C11" s="76"/>
      <c r="D11" s="76"/>
      <c r="E11" s="76"/>
      <c r="F11" s="76"/>
      <c r="G11" s="2"/>
      <c r="H11" s="2"/>
      <c r="I11" s="1"/>
    </row>
    <row r="12" spans="1:9" ht="15.75">
      <c r="A12" s="76" t="s">
        <v>0</v>
      </c>
      <c r="B12" s="76"/>
      <c r="C12" s="76"/>
      <c r="D12" s="76"/>
      <c r="E12" s="76"/>
      <c r="F12" s="76"/>
      <c r="G12" s="2"/>
      <c r="H12" s="2"/>
      <c r="I12" s="1"/>
    </row>
    <row r="13" spans="1:9" ht="15.75">
      <c r="A13" s="6"/>
      <c r="B13" s="6"/>
      <c r="C13" s="6"/>
      <c r="D13" s="6"/>
      <c r="E13" s="6"/>
      <c r="F13" s="6"/>
      <c r="G13" s="2"/>
      <c r="H13" s="2"/>
      <c r="I13" s="1"/>
    </row>
    <row r="14" spans="1:9" ht="15.75">
      <c r="A14" s="6"/>
      <c r="B14" s="6"/>
      <c r="C14" s="6"/>
      <c r="D14" s="6"/>
      <c r="E14" s="6"/>
      <c r="F14" s="6"/>
      <c r="G14" s="2"/>
      <c r="H14" s="2"/>
      <c r="I14" s="1"/>
    </row>
    <row r="15" spans="1:9" ht="15.75">
      <c r="A15" s="7"/>
      <c r="B15" s="7"/>
      <c r="C15" s="7"/>
      <c r="D15" s="8"/>
      <c r="E15" s="9"/>
      <c r="F15" s="10" t="s">
        <v>1</v>
      </c>
      <c r="G15" s="2"/>
      <c r="H15" s="2"/>
      <c r="I15" s="1"/>
    </row>
    <row r="16" spans="1:9" ht="14.25">
      <c r="A16" s="11" t="s">
        <v>203</v>
      </c>
      <c r="B16" s="11"/>
      <c r="C16" s="12"/>
      <c r="D16" s="13"/>
      <c r="E16" s="14"/>
      <c r="F16" s="15">
        <v>186115066.83</v>
      </c>
      <c r="G16" s="2"/>
      <c r="H16" s="2"/>
      <c r="I16" s="1"/>
    </row>
    <row r="17" spans="1:9" ht="15" thickBot="1">
      <c r="A17" s="11" t="s">
        <v>199</v>
      </c>
      <c r="B17" s="11"/>
      <c r="C17" s="12"/>
      <c r="D17" s="13"/>
      <c r="E17" s="14"/>
      <c r="F17" s="16"/>
      <c r="G17" s="2"/>
      <c r="H17" s="2"/>
      <c r="I17" s="1"/>
    </row>
    <row r="18" spans="1:9" ht="15.75" thickBot="1">
      <c r="A18" s="12" t="s">
        <v>2</v>
      </c>
      <c r="B18" s="12"/>
      <c r="C18" s="7"/>
      <c r="D18" s="8"/>
      <c r="E18" s="14"/>
      <c r="F18" s="17">
        <v>186115066.83</v>
      </c>
      <c r="G18" s="2"/>
      <c r="H18" s="2"/>
      <c r="I18" s="1"/>
    </row>
    <row r="19" spans="1:9" ht="16.5" thickTop="1">
      <c r="A19" s="12"/>
      <c r="B19" s="7"/>
      <c r="C19" s="7"/>
      <c r="D19" s="8"/>
      <c r="E19" s="14"/>
      <c r="F19" s="18"/>
      <c r="G19" s="2"/>
      <c r="H19" s="2"/>
      <c r="I19" s="1"/>
    </row>
    <row r="20" spans="1:9" ht="15.75">
      <c r="A20" s="77" t="s">
        <v>3</v>
      </c>
      <c r="B20" s="77"/>
      <c r="C20" s="77"/>
      <c r="D20" s="77"/>
      <c r="E20" s="77"/>
      <c r="F20" s="18"/>
      <c r="G20" s="20"/>
      <c r="H20" s="2"/>
      <c r="I20" s="1"/>
    </row>
    <row r="21" spans="1:9" ht="15.75">
      <c r="A21" s="21" t="s">
        <v>4</v>
      </c>
      <c r="B21" s="21" t="s">
        <v>5</v>
      </c>
      <c r="C21" s="21" t="s">
        <v>6</v>
      </c>
      <c r="D21" s="22" t="s">
        <v>7</v>
      </c>
      <c r="E21" s="23">
        <v>2018</v>
      </c>
      <c r="F21" s="9"/>
      <c r="G21" s="20"/>
      <c r="H21" s="2"/>
      <c r="I21" s="1"/>
    </row>
    <row r="22" spans="1:9" ht="15.75">
      <c r="A22" s="24" t="s">
        <v>8</v>
      </c>
      <c r="B22" s="22">
        <v>2.1</v>
      </c>
      <c r="C22" s="25"/>
      <c r="D22" s="26" t="s">
        <v>9</v>
      </c>
      <c r="E22" s="27">
        <f>E23+E27+E32+E43</f>
        <v>8148344.22</v>
      </c>
      <c r="F22" s="9"/>
      <c r="G22" s="28"/>
      <c r="H22" s="2"/>
      <c r="I22" s="1"/>
    </row>
    <row r="23" spans="1:9" ht="12.75">
      <c r="A23" s="29"/>
      <c r="B23" s="30"/>
      <c r="C23" s="29"/>
      <c r="D23" s="31" t="s">
        <v>10</v>
      </c>
      <c r="E23" s="32">
        <f>E24+E26</f>
        <v>6065053.56</v>
      </c>
      <c r="F23" s="9"/>
      <c r="G23" s="20"/>
      <c r="H23" s="2"/>
      <c r="I23" s="1"/>
    </row>
    <row r="24" spans="1:9" ht="12.75">
      <c r="A24" s="29"/>
      <c r="B24" s="29"/>
      <c r="C24" s="29" t="s">
        <v>69</v>
      </c>
      <c r="D24" s="33" t="s">
        <v>11</v>
      </c>
      <c r="E24" s="34">
        <v>5957053.56</v>
      </c>
      <c r="F24" s="35"/>
      <c r="G24" s="20"/>
      <c r="H24" s="2"/>
      <c r="I24" s="1"/>
    </row>
    <row r="25" spans="1:9" ht="12.75">
      <c r="A25" s="29"/>
      <c r="B25" s="29"/>
      <c r="C25" s="29" t="s">
        <v>102</v>
      </c>
      <c r="D25" s="33" t="s">
        <v>103</v>
      </c>
      <c r="E25" s="34"/>
      <c r="F25" s="35"/>
      <c r="G25" s="20"/>
      <c r="H25" s="2"/>
      <c r="I25" s="1"/>
    </row>
    <row r="26" spans="1:9" ht="12.75">
      <c r="A26" s="29"/>
      <c r="B26" s="29"/>
      <c r="C26" s="29" t="s">
        <v>70</v>
      </c>
      <c r="D26" s="33" t="s">
        <v>12</v>
      </c>
      <c r="E26" s="60">
        <v>108000</v>
      </c>
      <c r="F26" s="35"/>
      <c r="G26" s="20"/>
      <c r="H26" s="2"/>
      <c r="I26" s="1"/>
    </row>
    <row r="27" spans="1:9" ht="12.75">
      <c r="A27" s="29"/>
      <c r="B27" s="30"/>
      <c r="C27" s="29"/>
      <c r="D27" s="31" t="s">
        <v>13</v>
      </c>
      <c r="E27" s="32">
        <f>E28+E31</f>
        <v>957790</v>
      </c>
      <c r="F27" s="9"/>
      <c r="G27" s="20"/>
      <c r="H27" s="2"/>
      <c r="I27" s="1"/>
    </row>
    <row r="28" spans="1:9" ht="15">
      <c r="A28" s="29"/>
      <c r="B28" s="29"/>
      <c r="C28" s="29" t="s">
        <v>71</v>
      </c>
      <c r="D28" s="33" t="s">
        <v>14</v>
      </c>
      <c r="E28" s="61">
        <v>957790</v>
      </c>
      <c r="F28" s="9"/>
      <c r="G28" s="20"/>
      <c r="H28" s="2"/>
      <c r="I28" s="1"/>
    </row>
    <row r="29" spans="1:9" ht="12.75">
      <c r="A29" s="29"/>
      <c r="B29" s="29"/>
      <c r="C29" s="29" t="s">
        <v>174</v>
      </c>
      <c r="D29" s="33" t="s">
        <v>62</v>
      </c>
      <c r="E29" s="60"/>
      <c r="F29" s="9"/>
      <c r="G29" s="20"/>
      <c r="H29" s="2"/>
      <c r="I29" s="1"/>
    </row>
    <row r="30" spans="1:9" ht="12.75">
      <c r="A30" s="29"/>
      <c r="B30" s="29"/>
      <c r="C30" s="29" t="s">
        <v>136</v>
      </c>
      <c r="D30" s="33" t="s">
        <v>137</v>
      </c>
      <c r="E30" s="60"/>
      <c r="F30" s="9"/>
      <c r="G30" s="20"/>
      <c r="H30" s="2"/>
      <c r="I30" s="1"/>
    </row>
    <row r="31" spans="1:9" ht="12.75">
      <c r="A31" s="29"/>
      <c r="B31" s="29"/>
      <c r="C31" s="29" t="s">
        <v>175</v>
      </c>
      <c r="D31" s="33" t="s">
        <v>176</v>
      </c>
      <c r="E31" s="60"/>
      <c r="F31" s="9"/>
      <c r="G31" s="20"/>
      <c r="H31" s="2"/>
      <c r="I31" s="1"/>
    </row>
    <row r="32" spans="1:9" ht="12.75">
      <c r="A32" s="30"/>
      <c r="B32" s="30"/>
      <c r="C32" s="30"/>
      <c r="D32" s="31" t="s">
        <v>15</v>
      </c>
      <c r="E32" s="32">
        <f>E33+E34</f>
        <v>81600</v>
      </c>
      <c r="F32" s="9"/>
      <c r="G32" s="20"/>
      <c r="H32" s="2"/>
      <c r="I32" s="1"/>
    </row>
    <row r="33" spans="1:9" ht="12.75">
      <c r="A33" s="30"/>
      <c r="B33" s="30"/>
      <c r="C33" s="29" t="s">
        <v>141</v>
      </c>
      <c r="D33" s="33" t="s">
        <v>142</v>
      </c>
      <c r="E33" s="34"/>
      <c r="F33" s="9"/>
      <c r="G33" s="20"/>
      <c r="H33" s="2"/>
      <c r="I33" s="1"/>
    </row>
    <row r="34" spans="1:9" ht="12.75">
      <c r="A34" s="29"/>
      <c r="B34" s="29"/>
      <c r="C34" s="29" t="s">
        <v>72</v>
      </c>
      <c r="D34" s="33" t="s">
        <v>16</v>
      </c>
      <c r="E34" s="34">
        <v>81600</v>
      </c>
      <c r="F34" s="9"/>
      <c r="G34" s="20"/>
      <c r="H34" s="2"/>
      <c r="I34" s="1"/>
    </row>
    <row r="35" spans="1:9" ht="12.75">
      <c r="A35" s="29"/>
      <c r="B35" s="29"/>
      <c r="C35" s="29" t="s">
        <v>72</v>
      </c>
      <c r="D35" s="33" t="s">
        <v>183</v>
      </c>
      <c r="E35" s="34"/>
      <c r="F35" s="9"/>
      <c r="G35" s="20"/>
      <c r="H35" s="2"/>
      <c r="I35" s="1"/>
    </row>
    <row r="36" spans="1:9" ht="12.75">
      <c r="A36" s="29"/>
      <c r="B36" s="29"/>
      <c r="C36" s="29" t="s">
        <v>73</v>
      </c>
      <c r="D36" s="33" t="s">
        <v>63</v>
      </c>
      <c r="E36" s="34"/>
      <c r="F36" s="9"/>
      <c r="G36" s="20"/>
      <c r="H36" s="2"/>
      <c r="I36" s="1"/>
    </row>
    <row r="37" spans="1:9" ht="12.75">
      <c r="A37" s="29"/>
      <c r="B37" s="29"/>
      <c r="C37" s="29" t="s">
        <v>168</v>
      </c>
      <c r="D37" s="33" t="s">
        <v>169</v>
      </c>
      <c r="E37" s="34"/>
      <c r="F37" s="9"/>
      <c r="G37" s="20"/>
      <c r="H37" s="2"/>
      <c r="I37" s="1"/>
    </row>
    <row r="38" spans="1:9" ht="12.75">
      <c r="A38" s="29"/>
      <c r="B38" s="29"/>
      <c r="C38" s="29" t="s">
        <v>104</v>
      </c>
      <c r="D38" s="33" t="s">
        <v>105</v>
      </c>
      <c r="E38" s="60"/>
      <c r="F38" s="9"/>
      <c r="G38" s="20"/>
      <c r="H38" s="2"/>
      <c r="I38" s="1"/>
    </row>
    <row r="39" spans="1:9" ht="12.75">
      <c r="A39" s="29"/>
      <c r="B39" s="29"/>
      <c r="C39" s="29"/>
      <c r="D39" s="31" t="s">
        <v>17</v>
      </c>
      <c r="E39" s="32"/>
      <c r="F39" s="9"/>
      <c r="G39" s="20"/>
      <c r="H39" s="2"/>
      <c r="I39" s="1"/>
    </row>
    <row r="40" spans="1:9" ht="12.75">
      <c r="A40" s="29"/>
      <c r="B40" s="29"/>
      <c r="C40" s="29"/>
      <c r="D40" s="33" t="s">
        <v>18</v>
      </c>
      <c r="E40" s="34"/>
      <c r="F40" s="9"/>
      <c r="G40" s="20"/>
      <c r="H40" s="2"/>
      <c r="I40" s="1"/>
    </row>
    <row r="41" spans="1:9" ht="12.75">
      <c r="A41" s="30"/>
      <c r="B41" s="30"/>
      <c r="C41" s="30"/>
      <c r="D41" s="31" t="s">
        <v>19</v>
      </c>
      <c r="E41" s="32">
        <f>SUM(E42:E42)</f>
        <v>0</v>
      </c>
      <c r="F41" s="9"/>
      <c r="G41" s="20"/>
      <c r="H41" s="2"/>
      <c r="I41" s="1"/>
    </row>
    <row r="42" spans="1:9" ht="12.75">
      <c r="A42" s="29"/>
      <c r="B42" s="29"/>
      <c r="C42" s="29"/>
      <c r="D42" s="33" t="s">
        <v>64</v>
      </c>
      <c r="E42" s="34"/>
      <c r="F42" s="9"/>
      <c r="G42" s="20"/>
      <c r="H42" s="2"/>
      <c r="I42" s="1"/>
    </row>
    <row r="43" spans="1:9" ht="12.75">
      <c r="A43" s="36"/>
      <c r="B43" s="36"/>
      <c r="C43" s="36"/>
      <c r="D43" s="13" t="s">
        <v>20</v>
      </c>
      <c r="E43" s="32">
        <f>SUM(E44:E46)</f>
        <v>1043900.6599999999</v>
      </c>
      <c r="F43" s="9"/>
      <c r="G43" s="20"/>
      <c r="H43" s="2"/>
      <c r="I43" s="1"/>
    </row>
    <row r="44" spans="1:9" ht="12.75">
      <c r="A44" s="36"/>
      <c r="B44" s="36"/>
      <c r="C44" s="37" t="s">
        <v>74</v>
      </c>
      <c r="D44" s="8" t="s">
        <v>21</v>
      </c>
      <c r="E44" s="34">
        <v>485447.07</v>
      </c>
      <c r="F44" s="9"/>
      <c r="G44" s="38"/>
      <c r="H44" s="2"/>
      <c r="I44" s="1"/>
    </row>
    <row r="45" spans="1:9" ht="12.75">
      <c r="A45" s="39"/>
      <c r="B45" s="39"/>
      <c r="C45" s="39" t="s">
        <v>75</v>
      </c>
      <c r="D45" s="8" t="s">
        <v>22</v>
      </c>
      <c r="E45" s="34">
        <v>497556.9</v>
      </c>
      <c r="F45" s="9"/>
      <c r="G45" s="20"/>
      <c r="H45" s="2"/>
      <c r="I45" s="1"/>
    </row>
    <row r="46" spans="1:9" ht="12.75">
      <c r="A46" s="39"/>
      <c r="B46" s="39"/>
      <c r="C46" s="39" t="s">
        <v>76</v>
      </c>
      <c r="D46" s="8" t="s">
        <v>23</v>
      </c>
      <c r="E46" s="34">
        <v>60896.69</v>
      </c>
      <c r="F46" s="9"/>
      <c r="G46" s="20"/>
      <c r="H46" s="2"/>
      <c r="I46" s="1"/>
    </row>
    <row r="47" spans="1:9" ht="12.75">
      <c r="A47" s="39"/>
      <c r="B47" s="39"/>
      <c r="C47" s="39"/>
      <c r="D47" s="13" t="s">
        <v>24</v>
      </c>
      <c r="E47" s="9"/>
      <c r="F47" s="71">
        <f>E23+E27+E32+E43</f>
        <v>8148344.22</v>
      </c>
      <c r="G47" s="20"/>
      <c r="H47" s="2"/>
      <c r="I47" s="65"/>
    </row>
    <row r="48" spans="1:9" ht="15.75">
      <c r="A48" s="40" t="s">
        <v>25</v>
      </c>
      <c r="B48" s="19">
        <v>2.2</v>
      </c>
      <c r="C48" s="41"/>
      <c r="D48" s="42" t="s">
        <v>26</v>
      </c>
      <c r="E48" s="27">
        <f>E50+E51+E52+E54+E64+E65+E66+E68+E72+E79</f>
        <v>1189291.27</v>
      </c>
      <c r="F48" s="9"/>
      <c r="G48" s="9"/>
      <c r="H48" s="2"/>
      <c r="I48" s="1"/>
    </row>
    <row r="49" spans="1:9" ht="12.75">
      <c r="A49" s="36"/>
      <c r="B49" s="36"/>
      <c r="C49" s="36"/>
      <c r="D49" s="13" t="s">
        <v>27</v>
      </c>
      <c r="E49" s="32"/>
      <c r="F49" s="9"/>
      <c r="G49" s="32"/>
      <c r="H49" s="2"/>
      <c r="I49" s="1"/>
    </row>
    <row r="50" spans="1:9" ht="12.75">
      <c r="A50" s="36"/>
      <c r="B50" s="36"/>
      <c r="C50" s="36" t="s">
        <v>77</v>
      </c>
      <c r="D50" s="8" t="s">
        <v>78</v>
      </c>
      <c r="E50" s="34">
        <v>162.64</v>
      </c>
      <c r="F50" s="14"/>
      <c r="G50" s="32"/>
      <c r="H50" s="2"/>
      <c r="I50" s="1"/>
    </row>
    <row r="51" spans="1:9" ht="12.75">
      <c r="A51" s="36"/>
      <c r="B51" s="36"/>
      <c r="C51" s="36" t="s">
        <v>79</v>
      </c>
      <c r="D51" s="8" t="s">
        <v>65</v>
      </c>
      <c r="E51" s="60">
        <v>127964.21</v>
      </c>
      <c r="F51" s="9"/>
      <c r="G51" s="32"/>
      <c r="H51" s="2"/>
      <c r="I51" s="1"/>
    </row>
    <row r="52" spans="1:9" ht="12.75">
      <c r="A52" s="36"/>
      <c r="B52" s="36"/>
      <c r="C52" s="36" t="s">
        <v>80</v>
      </c>
      <c r="D52" s="13" t="s">
        <v>66</v>
      </c>
      <c r="E52" s="60">
        <v>111333.99</v>
      </c>
      <c r="F52" s="9"/>
      <c r="G52" s="32"/>
      <c r="H52" s="2"/>
      <c r="I52" s="1"/>
    </row>
    <row r="53" spans="1:9" ht="12.75">
      <c r="A53" s="36"/>
      <c r="B53" s="36"/>
      <c r="C53" s="36"/>
      <c r="D53" s="13"/>
      <c r="E53" s="32"/>
      <c r="F53" s="9"/>
      <c r="G53" s="32"/>
      <c r="H53" s="2"/>
      <c r="I53" s="1"/>
    </row>
    <row r="54" spans="1:9" ht="12.75">
      <c r="A54" s="39"/>
      <c r="B54" s="39"/>
      <c r="C54" s="37" t="s">
        <v>81</v>
      </c>
      <c r="D54" s="8" t="s">
        <v>28</v>
      </c>
      <c r="E54" s="60">
        <v>187326.44</v>
      </c>
      <c r="F54" s="9"/>
      <c r="G54" s="20"/>
      <c r="H54" s="2"/>
      <c r="I54" s="1"/>
    </row>
    <row r="55" spans="1:9" ht="12.75">
      <c r="A55" s="39"/>
      <c r="B55" s="39"/>
      <c r="C55" s="37" t="s">
        <v>82</v>
      </c>
      <c r="D55" s="8" t="s">
        <v>29</v>
      </c>
      <c r="E55" s="34"/>
      <c r="F55" s="9"/>
      <c r="G55" s="20"/>
      <c r="H55" s="2"/>
      <c r="I55" s="1"/>
    </row>
    <row r="56" spans="1:9" ht="12.75">
      <c r="A56" s="39"/>
      <c r="B56" s="39"/>
      <c r="C56" s="37" t="s">
        <v>83</v>
      </c>
      <c r="D56" s="8" t="s">
        <v>30</v>
      </c>
      <c r="E56" s="60"/>
      <c r="F56" s="9"/>
      <c r="G56" s="20"/>
      <c r="H56" s="2"/>
      <c r="I56" s="1"/>
    </row>
    <row r="57" spans="1:9" ht="12.75">
      <c r="A57" s="36"/>
      <c r="B57" s="36"/>
      <c r="C57" s="37" t="s">
        <v>84</v>
      </c>
      <c r="D57" s="8" t="s">
        <v>31</v>
      </c>
      <c r="E57" s="60"/>
      <c r="F57" s="9"/>
      <c r="G57" s="20"/>
      <c r="H57" s="2"/>
      <c r="I57" s="1"/>
    </row>
    <row r="58" spans="1:9" ht="12.75">
      <c r="A58" s="36"/>
      <c r="B58" s="36"/>
      <c r="C58" s="37" t="s">
        <v>127</v>
      </c>
      <c r="D58" s="43" t="s">
        <v>128</v>
      </c>
      <c r="E58" s="60"/>
      <c r="F58" s="9"/>
      <c r="G58" s="20"/>
      <c r="H58" s="2"/>
      <c r="I58" s="1"/>
    </row>
    <row r="59" spans="1:9" ht="12.75">
      <c r="A59" s="36"/>
      <c r="B59" s="36"/>
      <c r="C59" s="37" t="s">
        <v>190</v>
      </c>
      <c r="D59" s="43" t="s">
        <v>191</v>
      </c>
      <c r="E59" s="60"/>
      <c r="F59" s="9"/>
      <c r="G59" s="20"/>
      <c r="H59" s="2"/>
      <c r="I59" s="1"/>
    </row>
    <row r="60" spans="1:9" ht="12.75">
      <c r="A60" s="36"/>
      <c r="B60" s="36"/>
      <c r="C60" s="37" t="s">
        <v>129</v>
      </c>
      <c r="D60" s="43" t="s">
        <v>130</v>
      </c>
      <c r="E60" s="60"/>
      <c r="F60" s="9"/>
      <c r="G60" s="20"/>
      <c r="H60" s="2"/>
      <c r="I60" s="1"/>
    </row>
    <row r="61" spans="1:9" ht="12.75">
      <c r="A61" s="36"/>
      <c r="B61" s="36"/>
      <c r="C61" s="37" t="s">
        <v>131</v>
      </c>
      <c r="D61" s="43" t="s">
        <v>132</v>
      </c>
      <c r="E61" s="60"/>
      <c r="F61" s="9"/>
      <c r="G61" s="20"/>
      <c r="H61" s="2"/>
      <c r="I61" s="1"/>
    </row>
    <row r="62" spans="1:9" ht="12.75">
      <c r="A62" s="36"/>
      <c r="B62" s="36"/>
      <c r="C62" s="37" t="s">
        <v>179</v>
      </c>
      <c r="D62" s="43" t="s">
        <v>180</v>
      </c>
      <c r="E62" s="60"/>
      <c r="F62" s="9"/>
      <c r="G62" s="20"/>
      <c r="H62" s="2"/>
      <c r="I62" s="1"/>
    </row>
    <row r="63" spans="1:9" ht="12.75">
      <c r="A63" s="36"/>
      <c r="B63" s="36"/>
      <c r="C63" s="37" t="s">
        <v>133</v>
      </c>
      <c r="D63" s="43" t="s">
        <v>134</v>
      </c>
      <c r="E63" s="60"/>
      <c r="F63" s="9"/>
      <c r="G63" s="20"/>
      <c r="H63" s="2"/>
      <c r="I63" s="1"/>
    </row>
    <row r="64" spans="1:9" ht="12.75">
      <c r="A64" s="36"/>
      <c r="B64" s="36"/>
      <c r="C64" s="37" t="s">
        <v>204</v>
      </c>
      <c r="D64" s="43" t="s">
        <v>205</v>
      </c>
      <c r="E64" s="60">
        <v>72570</v>
      </c>
      <c r="F64" s="9"/>
      <c r="G64" s="20"/>
      <c r="H64" s="2"/>
      <c r="I64" s="1"/>
    </row>
    <row r="65" spans="1:9" ht="12.75">
      <c r="A65" s="39"/>
      <c r="B65" s="39"/>
      <c r="C65" s="37" t="s">
        <v>85</v>
      </c>
      <c r="D65" s="8" t="s">
        <v>86</v>
      </c>
      <c r="E65" s="34">
        <v>31614.86</v>
      </c>
      <c r="F65" s="9"/>
      <c r="G65" s="20"/>
      <c r="H65" s="2"/>
      <c r="I65" s="1"/>
    </row>
    <row r="66" spans="1:9" ht="12.75">
      <c r="A66" s="39"/>
      <c r="B66" s="39"/>
      <c r="C66" s="37" t="s">
        <v>87</v>
      </c>
      <c r="D66" s="43" t="s">
        <v>88</v>
      </c>
      <c r="E66" s="60">
        <v>28705.06</v>
      </c>
      <c r="F66" s="9"/>
      <c r="G66" s="20"/>
      <c r="H66" s="2"/>
      <c r="I66" s="1"/>
    </row>
    <row r="67" spans="1:9" ht="12.75">
      <c r="A67" s="39"/>
      <c r="B67" s="39"/>
      <c r="C67" s="37" t="s">
        <v>89</v>
      </c>
      <c r="D67" s="43" t="s">
        <v>32</v>
      </c>
      <c r="E67" s="60"/>
      <c r="F67" s="9"/>
      <c r="G67" s="20"/>
      <c r="H67" s="2"/>
      <c r="I67" s="1"/>
    </row>
    <row r="68" spans="1:9" ht="12.75">
      <c r="A68" s="39"/>
      <c r="B68" s="39"/>
      <c r="C68" s="37" t="s">
        <v>200</v>
      </c>
      <c r="D68" s="43" t="s">
        <v>201</v>
      </c>
      <c r="E68" s="60">
        <v>47200</v>
      </c>
      <c r="F68" s="9"/>
      <c r="G68" s="20"/>
      <c r="H68" s="2"/>
      <c r="I68" s="1"/>
    </row>
    <row r="69" spans="1:9" ht="12.75">
      <c r="A69" s="39"/>
      <c r="B69" s="39"/>
      <c r="C69" s="37" t="s">
        <v>181</v>
      </c>
      <c r="D69" s="43" t="s">
        <v>182</v>
      </c>
      <c r="E69" s="60"/>
      <c r="F69" s="9"/>
      <c r="G69" s="20"/>
      <c r="H69" s="2"/>
      <c r="I69" s="1"/>
    </row>
    <row r="70" spans="1:9" ht="12.75">
      <c r="A70" s="39"/>
      <c r="B70" s="39"/>
      <c r="C70" s="37" t="s">
        <v>187</v>
      </c>
      <c r="D70" s="43" t="s">
        <v>188</v>
      </c>
      <c r="E70" s="62"/>
      <c r="F70" s="9"/>
      <c r="G70" s="20"/>
      <c r="H70" s="2"/>
      <c r="I70" s="1"/>
    </row>
    <row r="71" spans="1:9" ht="12.75">
      <c r="A71" s="39"/>
      <c r="B71" s="39"/>
      <c r="C71" s="37" t="s">
        <v>90</v>
      </c>
      <c r="D71" s="43" t="s">
        <v>91</v>
      </c>
      <c r="E71" s="34"/>
      <c r="F71" s="9"/>
      <c r="G71" s="20"/>
      <c r="H71" s="2"/>
      <c r="I71" s="1"/>
    </row>
    <row r="72" spans="1:9" ht="12.75">
      <c r="A72" s="39"/>
      <c r="B72" s="39"/>
      <c r="C72" s="37" t="s">
        <v>193</v>
      </c>
      <c r="D72" s="43" t="s">
        <v>194</v>
      </c>
      <c r="E72" s="34">
        <v>30374.07</v>
      </c>
      <c r="F72" s="9"/>
      <c r="G72" s="20"/>
      <c r="H72" s="2"/>
      <c r="I72" s="1"/>
    </row>
    <row r="73" spans="1:9" ht="12.75">
      <c r="A73" s="39"/>
      <c r="B73" s="39"/>
      <c r="C73" s="37" t="s">
        <v>143</v>
      </c>
      <c r="D73" s="43" t="s">
        <v>144</v>
      </c>
      <c r="E73" s="34"/>
      <c r="F73" s="9"/>
      <c r="G73" s="20"/>
      <c r="H73" s="2"/>
      <c r="I73" s="1"/>
    </row>
    <row r="74" spans="1:9" ht="12.75">
      <c r="A74" s="39"/>
      <c r="B74" s="36"/>
      <c r="C74" s="37" t="s">
        <v>92</v>
      </c>
      <c r="D74" s="43" t="s">
        <v>93</v>
      </c>
      <c r="E74" s="34"/>
      <c r="F74" s="9"/>
      <c r="G74" s="44"/>
      <c r="H74" s="2"/>
      <c r="I74" s="1"/>
    </row>
    <row r="75" spans="1:9" ht="12.75">
      <c r="A75" s="39"/>
      <c r="B75" s="39"/>
      <c r="C75" s="37" t="s">
        <v>94</v>
      </c>
      <c r="D75" s="43" t="s">
        <v>95</v>
      </c>
      <c r="E75" s="60"/>
      <c r="F75" s="9"/>
      <c r="G75" s="20"/>
      <c r="H75" s="2"/>
      <c r="I75" s="1"/>
    </row>
    <row r="76" spans="1:9" ht="12.75">
      <c r="A76" s="39"/>
      <c r="B76" s="39"/>
      <c r="C76" s="37" t="s">
        <v>172</v>
      </c>
      <c r="D76" s="43" t="s">
        <v>173</v>
      </c>
      <c r="E76" s="60"/>
      <c r="F76" s="9"/>
      <c r="G76" s="20"/>
      <c r="H76" s="2"/>
      <c r="I76" s="1"/>
    </row>
    <row r="77" spans="1:9" ht="12.75">
      <c r="A77" s="39"/>
      <c r="B77" s="39"/>
      <c r="C77" s="37" t="s">
        <v>159</v>
      </c>
      <c r="D77" s="43" t="s">
        <v>160</v>
      </c>
      <c r="E77" s="60"/>
      <c r="F77" s="9"/>
      <c r="G77" s="20"/>
      <c r="H77" s="2"/>
      <c r="I77" s="1"/>
    </row>
    <row r="78" spans="1:9" ht="12.75">
      <c r="A78" s="36"/>
      <c r="B78" s="36"/>
      <c r="C78" s="37" t="s">
        <v>96</v>
      </c>
      <c r="D78" s="8" t="s">
        <v>97</v>
      </c>
      <c r="E78" s="34"/>
      <c r="F78" s="9"/>
      <c r="G78" s="20"/>
      <c r="H78" s="2"/>
      <c r="I78" s="1"/>
    </row>
    <row r="79" spans="1:9" ht="12.75">
      <c r="A79" s="39"/>
      <c r="B79" s="39"/>
      <c r="C79" s="37" t="s">
        <v>98</v>
      </c>
      <c r="D79" s="8" t="s">
        <v>99</v>
      </c>
      <c r="E79" s="34">
        <v>552040</v>
      </c>
      <c r="F79" s="9"/>
      <c r="G79" s="20"/>
      <c r="H79" s="2"/>
      <c r="I79" s="1"/>
    </row>
    <row r="80" spans="1:9" ht="12.75">
      <c r="A80" s="39"/>
      <c r="B80" s="39"/>
      <c r="C80" s="37" t="s">
        <v>100</v>
      </c>
      <c r="D80" s="43" t="s">
        <v>101</v>
      </c>
      <c r="E80" s="60"/>
      <c r="F80" s="9"/>
      <c r="G80" s="20"/>
      <c r="H80" s="2"/>
      <c r="I80" s="1"/>
    </row>
    <row r="81" spans="1:9" ht="12.75">
      <c r="A81" s="39"/>
      <c r="B81" s="39"/>
      <c r="C81" s="37" t="s">
        <v>157</v>
      </c>
      <c r="D81" s="43" t="s">
        <v>158</v>
      </c>
      <c r="E81" s="60"/>
      <c r="F81" s="9"/>
      <c r="G81" s="20"/>
      <c r="H81" s="2"/>
      <c r="I81" s="1"/>
    </row>
    <row r="82" spans="1:9" ht="12.75">
      <c r="A82" s="39"/>
      <c r="B82" s="39"/>
      <c r="C82" s="39"/>
      <c r="D82" s="13" t="s">
        <v>33</v>
      </c>
      <c r="E82" s="34"/>
      <c r="F82" s="72">
        <f>E48</f>
        <v>1189291.27</v>
      </c>
      <c r="G82" s="20"/>
      <c r="H82" s="2"/>
      <c r="I82" s="1"/>
    </row>
    <row r="83" spans="1:9" ht="15.75">
      <c r="A83" s="40" t="s">
        <v>34</v>
      </c>
      <c r="B83" s="19">
        <v>2.3</v>
      </c>
      <c r="C83" s="19"/>
      <c r="D83" s="42" t="s">
        <v>35</v>
      </c>
      <c r="E83" s="27">
        <f>E85+E96+E104+E115</f>
        <v>458423.48</v>
      </c>
      <c r="F83" s="9"/>
      <c r="G83" s="20"/>
      <c r="H83" s="2"/>
      <c r="I83" s="1"/>
    </row>
    <row r="84" spans="1:9" ht="12.75">
      <c r="A84" s="36"/>
      <c r="B84" s="36"/>
      <c r="C84" s="36"/>
      <c r="D84" s="13" t="s">
        <v>36</v>
      </c>
      <c r="E84" s="32"/>
      <c r="F84" s="14"/>
      <c r="G84" s="20"/>
      <c r="H84" s="2"/>
      <c r="I84" s="1"/>
    </row>
    <row r="85" spans="1:9" ht="15">
      <c r="A85" s="39"/>
      <c r="B85" s="39"/>
      <c r="C85" s="37" t="s">
        <v>106</v>
      </c>
      <c r="D85" s="8" t="s">
        <v>37</v>
      </c>
      <c r="E85" s="63">
        <v>18463.88</v>
      </c>
      <c r="F85" s="9"/>
      <c r="G85" s="2"/>
      <c r="H85" s="2"/>
      <c r="I85" s="1"/>
    </row>
    <row r="86" spans="1:9" ht="12.75">
      <c r="A86" s="39"/>
      <c r="B86" s="39"/>
      <c r="C86" s="37" t="s">
        <v>107</v>
      </c>
      <c r="D86" s="8" t="s">
        <v>38</v>
      </c>
      <c r="E86" s="34"/>
      <c r="F86" s="9"/>
      <c r="G86" s="2"/>
      <c r="H86" s="2"/>
      <c r="I86" s="1"/>
    </row>
    <row r="87" spans="1:9" ht="12.75">
      <c r="A87" s="39"/>
      <c r="B87" s="36"/>
      <c r="C87" s="36"/>
      <c r="D87" s="13" t="s">
        <v>67</v>
      </c>
      <c r="E87" s="32"/>
      <c r="F87" s="9"/>
      <c r="G87" s="2"/>
      <c r="H87" s="2"/>
      <c r="I87" s="1"/>
    </row>
    <row r="88" spans="1:9" ht="12.75">
      <c r="A88" s="39"/>
      <c r="B88" s="39"/>
      <c r="C88" s="39"/>
      <c r="D88" s="8" t="s">
        <v>68</v>
      </c>
      <c r="E88" s="34"/>
      <c r="F88" s="9"/>
      <c r="G88" s="2"/>
      <c r="H88" s="2"/>
      <c r="I88" s="1"/>
    </row>
    <row r="89" spans="1:9" ht="12.75">
      <c r="A89" s="36"/>
      <c r="B89" s="36"/>
      <c r="C89" s="36"/>
      <c r="D89" s="13" t="s">
        <v>39</v>
      </c>
      <c r="E89" s="32"/>
      <c r="F89" s="9"/>
      <c r="G89" s="20"/>
      <c r="H89" s="2"/>
      <c r="I89" s="1"/>
    </row>
    <row r="90" spans="1:9" ht="12.75">
      <c r="A90" s="36"/>
      <c r="B90" s="36"/>
      <c r="C90" s="37" t="s">
        <v>108</v>
      </c>
      <c r="D90" s="8" t="s">
        <v>40</v>
      </c>
      <c r="E90" s="34"/>
      <c r="F90" s="9"/>
      <c r="G90" s="20"/>
      <c r="H90" s="2"/>
      <c r="I90" s="1"/>
    </row>
    <row r="91" spans="1:9" ht="12.75">
      <c r="A91" s="39"/>
      <c r="B91" s="39"/>
      <c r="C91" s="37" t="s">
        <v>109</v>
      </c>
      <c r="D91" s="8" t="s">
        <v>41</v>
      </c>
      <c r="E91" s="34"/>
      <c r="F91" s="9"/>
      <c r="G91" s="20"/>
      <c r="H91" s="2"/>
      <c r="I91" s="1"/>
    </row>
    <row r="92" spans="1:9" ht="12.75">
      <c r="A92" s="39"/>
      <c r="B92" s="39"/>
      <c r="C92" s="37" t="s">
        <v>184</v>
      </c>
      <c r="D92" s="43" t="s">
        <v>185</v>
      </c>
      <c r="E92" s="34"/>
      <c r="F92" s="9"/>
      <c r="G92" s="20"/>
      <c r="H92" s="2"/>
      <c r="I92" s="1"/>
    </row>
    <row r="93" spans="1:9" ht="12.75">
      <c r="A93" s="39"/>
      <c r="B93" s="39"/>
      <c r="C93" s="37" t="s">
        <v>195</v>
      </c>
      <c r="D93" s="43" t="s">
        <v>196</v>
      </c>
      <c r="E93" s="34"/>
      <c r="F93" s="9"/>
      <c r="G93" s="20"/>
      <c r="H93" s="2"/>
      <c r="I93" s="1"/>
    </row>
    <row r="94" spans="1:9" ht="12.75">
      <c r="A94" s="39"/>
      <c r="B94" s="39"/>
      <c r="C94" s="37" t="s">
        <v>135</v>
      </c>
      <c r="D94" s="43" t="s">
        <v>163</v>
      </c>
      <c r="E94" s="34"/>
      <c r="F94" s="9"/>
      <c r="G94" s="20"/>
      <c r="H94" s="2"/>
      <c r="I94" s="1"/>
    </row>
    <row r="95" spans="1:9" ht="12.75">
      <c r="A95" s="39"/>
      <c r="B95" s="39"/>
      <c r="C95" s="37" t="s">
        <v>164</v>
      </c>
      <c r="D95" s="43" t="s">
        <v>165</v>
      </c>
      <c r="E95" s="34"/>
      <c r="F95" s="9"/>
      <c r="G95" s="20"/>
      <c r="H95" s="2"/>
      <c r="I95" s="1"/>
    </row>
    <row r="96" spans="1:9" ht="12.75">
      <c r="A96" s="39"/>
      <c r="B96" s="39"/>
      <c r="C96" s="37" t="s">
        <v>145</v>
      </c>
      <c r="D96" s="43" t="s">
        <v>146</v>
      </c>
      <c r="E96" s="34">
        <v>10761.6</v>
      </c>
      <c r="F96" s="9"/>
      <c r="G96" s="20"/>
      <c r="H96" s="2"/>
      <c r="I96" s="1"/>
    </row>
    <row r="97" spans="1:9" ht="12.75">
      <c r="A97" s="39"/>
      <c r="B97" s="39"/>
      <c r="C97" s="37" t="s">
        <v>110</v>
      </c>
      <c r="D97" s="43" t="s">
        <v>42</v>
      </c>
      <c r="E97" s="34"/>
      <c r="F97" s="9"/>
      <c r="G97" s="20"/>
      <c r="H97" s="2"/>
      <c r="I97" s="1"/>
    </row>
    <row r="98" spans="1:9" ht="12.75">
      <c r="A98" s="39"/>
      <c r="B98" s="39"/>
      <c r="C98" s="37" t="s">
        <v>112</v>
      </c>
      <c r="D98" s="43" t="s">
        <v>147</v>
      </c>
      <c r="E98" s="34"/>
      <c r="F98" s="9"/>
      <c r="G98" s="20"/>
      <c r="H98" s="2"/>
      <c r="I98" s="1"/>
    </row>
    <row r="99" spans="1:9" ht="12.75">
      <c r="A99" s="39"/>
      <c r="B99" s="39"/>
      <c r="C99" s="37" t="s">
        <v>113</v>
      </c>
      <c r="D99" s="43" t="s">
        <v>177</v>
      </c>
      <c r="E99" s="34"/>
      <c r="F99" s="9"/>
      <c r="G99" s="20"/>
      <c r="H99" s="2"/>
      <c r="I99" s="1"/>
    </row>
    <row r="100" spans="1:9" ht="12.75">
      <c r="A100" s="39"/>
      <c r="B100" s="39"/>
      <c r="C100" s="37" t="s">
        <v>115</v>
      </c>
      <c r="D100" s="43" t="s">
        <v>114</v>
      </c>
      <c r="E100" s="34"/>
      <c r="F100" s="9"/>
      <c r="G100" s="20"/>
      <c r="H100" s="2"/>
      <c r="I100" s="1"/>
    </row>
    <row r="101" spans="1:9" ht="12.75">
      <c r="A101" s="39"/>
      <c r="B101" s="39"/>
      <c r="C101" s="37" t="s">
        <v>116</v>
      </c>
      <c r="D101" s="43" t="s">
        <v>178</v>
      </c>
      <c r="E101" s="34"/>
      <c r="F101" s="9"/>
      <c r="G101" s="20"/>
      <c r="H101" s="2"/>
      <c r="I101" s="1"/>
    </row>
    <row r="102" spans="1:9" ht="12.75">
      <c r="A102" s="39"/>
      <c r="B102" s="39"/>
      <c r="C102" s="37" t="s">
        <v>148</v>
      </c>
      <c r="D102" s="43" t="s">
        <v>149</v>
      </c>
      <c r="E102" s="34"/>
      <c r="F102" s="9"/>
      <c r="G102" s="20"/>
      <c r="H102" s="2"/>
      <c r="I102" s="1"/>
    </row>
    <row r="103" spans="1:9" ht="25.5">
      <c r="A103" s="36"/>
      <c r="B103" s="36"/>
      <c r="C103" s="36"/>
      <c r="D103" s="45" t="s">
        <v>43</v>
      </c>
      <c r="E103" s="32"/>
      <c r="F103" s="9"/>
      <c r="G103" s="20"/>
      <c r="H103" s="2"/>
      <c r="I103" s="1"/>
    </row>
    <row r="104" spans="1:9" ht="12.75">
      <c r="A104" s="39"/>
      <c r="B104" s="39"/>
      <c r="C104" s="37" t="s">
        <v>111</v>
      </c>
      <c r="D104" s="8" t="s">
        <v>140</v>
      </c>
      <c r="E104" s="62">
        <v>245000</v>
      </c>
      <c r="F104" s="9"/>
      <c r="G104" s="20"/>
      <c r="H104" s="2"/>
      <c r="I104" s="1"/>
    </row>
    <row r="105" spans="1:9" ht="12.75">
      <c r="A105" s="39"/>
      <c r="B105" s="39"/>
      <c r="C105" s="37" t="s">
        <v>161</v>
      </c>
      <c r="D105" s="43" t="s">
        <v>162</v>
      </c>
      <c r="E105" s="62"/>
      <c r="F105" s="9"/>
      <c r="G105" s="20"/>
      <c r="H105" s="2"/>
      <c r="I105" s="1"/>
    </row>
    <row r="106" spans="1:9" ht="12.75">
      <c r="A106" s="39"/>
      <c r="B106" s="39"/>
      <c r="C106" s="37" t="s">
        <v>112</v>
      </c>
      <c r="D106" s="43" t="s">
        <v>44</v>
      </c>
      <c r="E106" s="34"/>
      <c r="F106" s="9"/>
      <c r="G106" s="20"/>
      <c r="H106" s="2"/>
      <c r="I106" s="1"/>
    </row>
    <row r="107" spans="1:9" ht="15.75">
      <c r="A107" s="39"/>
      <c r="B107" s="39"/>
      <c r="C107" s="39"/>
      <c r="D107" s="46" t="s">
        <v>45</v>
      </c>
      <c r="E107" s="32"/>
      <c r="F107" s="9"/>
      <c r="G107" s="20"/>
      <c r="H107" s="2"/>
      <c r="I107" s="1"/>
    </row>
    <row r="108" spans="1:9" ht="12.75">
      <c r="A108" s="39"/>
      <c r="B108" s="39"/>
      <c r="C108" s="39"/>
      <c r="D108" s="43" t="s">
        <v>46</v>
      </c>
      <c r="E108" s="34"/>
      <c r="F108" s="9"/>
      <c r="G108" s="20"/>
      <c r="H108" s="2"/>
      <c r="I108" s="1"/>
    </row>
    <row r="109" spans="1:9" ht="12.75">
      <c r="A109" s="39"/>
      <c r="B109" s="39"/>
      <c r="C109" s="39"/>
      <c r="D109" s="43" t="s">
        <v>47</v>
      </c>
      <c r="E109" s="34"/>
      <c r="F109" s="9"/>
      <c r="G109" s="20"/>
      <c r="H109" s="2"/>
      <c r="I109" s="1"/>
    </row>
    <row r="110" spans="1:9" ht="12.75">
      <c r="A110" s="39"/>
      <c r="B110" s="39"/>
      <c r="C110" s="39"/>
      <c r="D110" s="43" t="s">
        <v>48</v>
      </c>
      <c r="E110" s="34"/>
      <c r="F110" s="9"/>
      <c r="G110" s="20"/>
      <c r="H110" s="2"/>
      <c r="I110" s="1"/>
    </row>
    <row r="111" spans="1:9" ht="12.75">
      <c r="A111" s="39"/>
      <c r="B111" s="36"/>
      <c r="C111" s="39"/>
      <c r="D111" s="44" t="s">
        <v>49</v>
      </c>
      <c r="E111" s="32"/>
      <c r="F111" s="9"/>
      <c r="G111" s="20"/>
      <c r="H111" s="2"/>
      <c r="I111" s="1"/>
    </row>
    <row r="112" spans="1:9" ht="12.75">
      <c r="A112" s="39"/>
      <c r="B112" s="39"/>
      <c r="C112" s="39"/>
      <c r="D112" s="43" t="s">
        <v>50</v>
      </c>
      <c r="E112" s="34"/>
      <c r="F112" s="9"/>
      <c r="G112" s="20"/>
      <c r="H112" s="2"/>
      <c r="I112" s="1"/>
    </row>
    <row r="113" spans="1:9" ht="12.75">
      <c r="A113" s="36"/>
      <c r="B113" s="36"/>
      <c r="C113" s="36"/>
      <c r="D113" s="13" t="s">
        <v>51</v>
      </c>
      <c r="E113" s="32"/>
      <c r="F113" s="9"/>
      <c r="G113" s="20"/>
      <c r="H113" s="2"/>
      <c r="I113" s="1"/>
    </row>
    <row r="114" spans="1:9" ht="12.75">
      <c r="A114" s="39"/>
      <c r="B114" s="39"/>
      <c r="C114" s="37" t="s">
        <v>113</v>
      </c>
      <c r="D114" s="8" t="s">
        <v>52</v>
      </c>
      <c r="E114" s="34"/>
      <c r="F114" s="9"/>
      <c r="G114" s="20"/>
      <c r="H114" s="2"/>
      <c r="I114" s="1"/>
    </row>
    <row r="115" spans="1:9" ht="12.75">
      <c r="A115" s="39"/>
      <c r="B115" s="39"/>
      <c r="C115" s="37" t="s">
        <v>115</v>
      </c>
      <c r="D115" s="43" t="s">
        <v>114</v>
      </c>
      <c r="E115" s="62">
        <v>184198</v>
      </c>
      <c r="F115" s="9"/>
      <c r="G115" s="20"/>
      <c r="H115" s="2"/>
      <c r="I115" s="1"/>
    </row>
    <row r="116" spans="1:9" ht="12.75">
      <c r="A116" s="39"/>
      <c r="B116" s="39"/>
      <c r="C116" s="37" t="s">
        <v>116</v>
      </c>
      <c r="D116" s="8" t="s">
        <v>53</v>
      </c>
      <c r="E116" s="34"/>
      <c r="F116" s="9"/>
      <c r="G116" s="20"/>
      <c r="H116" s="2"/>
      <c r="I116" s="1"/>
    </row>
    <row r="117" spans="1:9" ht="12.75">
      <c r="A117" s="39"/>
      <c r="B117" s="39"/>
      <c r="C117" s="37" t="s">
        <v>148</v>
      </c>
      <c r="D117" s="43" t="s">
        <v>149</v>
      </c>
      <c r="E117" s="34"/>
      <c r="F117" s="9"/>
      <c r="G117" s="20"/>
      <c r="H117" s="2"/>
      <c r="I117" s="1"/>
    </row>
    <row r="118" spans="1:9" ht="12.75">
      <c r="A118" s="39"/>
      <c r="B118" s="39"/>
      <c r="C118" s="37" t="s">
        <v>148</v>
      </c>
      <c r="D118" s="43" t="s">
        <v>186</v>
      </c>
      <c r="E118" s="34"/>
      <c r="F118" s="9"/>
      <c r="G118" s="20"/>
      <c r="H118" s="2"/>
      <c r="I118" s="1"/>
    </row>
    <row r="119" spans="1:9" ht="12.75">
      <c r="A119" s="39"/>
      <c r="B119" s="39"/>
      <c r="C119" s="39"/>
      <c r="D119" s="8"/>
      <c r="E119" s="47"/>
      <c r="F119" s="9"/>
      <c r="G119" s="20"/>
      <c r="H119" s="2"/>
      <c r="I119" s="1"/>
    </row>
    <row r="120" spans="1:9" ht="12.75">
      <c r="A120" s="39"/>
      <c r="B120" s="39"/>
      <c r="C120" s="39"/>
      <c r="D120" s="13" t="s">
        <v>54</v>
      </c>
      <c r="E120" s="47"/>
      <c r="F120" s="71">
        <f>E83</f>
        <v>458423.48</v>
      </c>
      <c r="G120" s="20"/>
      <c r="H120" s="2"/>
      <c r="I120" s="1"/>
    </row>
    <row r="121" spans="1:9" ht="15.75">
      <c r="A121" s="68" t="s">
        <v>150</v>
      </c>
      <c r="B121" s="69"/>
      <c r="C121" s="69"/>
      <c r="D121" s="70" t="s">
        <v>151</v>
      </c>
      <c r="E121" s="67">
        <f>E122+E123</f>
        <v>0</v>
      </c>
      <c r="F121" s="64"/>
      <c r="G121" s="20"/>
      <c r="H121" s="2"/>
      <c r="I121" s="1"/>
    </row>
    <row r="122" spans="1:9" ht="12.75">
      <c r="A122" s="39"/>
      <c r="B122" s="39"/>
      <c r="C122" s="37" t="s">
        <v>192</v>
      </c>
      <c r="D122" s="8" t="s">
        <v>189</v>
      </c>
      <c r="E122" s="47"/>
      <c r="F122" s="64"/>
      <c r="G122" s="20"/>
      <c r="H122" s="2"/>
      <c r="I122" s="1"/>
    </row>
    <row r="123" spans="1:9" ht="12.75">
      <c r="A123" s="39"/>
      <c r="B123" s="39"/>
      <c r="C123" s="37" t="s">
        <v>152</v>
      </c>
      <c r="D123" s="43" t="s">
        <v>153</v>
      </c>
      <c r="E123" s="47"/>
      <c r="F123" s="64"/>
      <c r="G123" s="20"/>
      <c r="H123" s="2"/>
      <c r="I123" s="1"/>
    </row>
    <row r="124" spans="1:9" ht="12.75">
      <c r="A124" s="39"/>
      <c r="B124" s="39"/>
      <c r="C124" s="39"/>
      <c r="D124" s="13" t="s">
        <v>154</v>
      </c>
      <c r="E124" s="47"/>
      <c r="F124" s="73">
        <f>E121</f>
        <v>0</v>
      </c>
      <c r="G124" s="20"/>
      <c r="H124" s="2"/>
      <c r="I124" s="1"/>
    </row>
    <row r="125" spans="1:9" ht="15.75">
      <c r="A125" s="68" t="s">
        <v>55</v>
      </c>
      <c r="B125" s="69"/>
      <c r="C125" s="69"/>
      <c r="D125" s="70" t="s">
        <v>56</v>
      </c>
      <c r="E125" s="66">
        <f>E127+E128+E135</f>
        <v>0</v>
      </c>
      <c r="G125" s="20"/>
      <c r="H125" s="2"/>
      <c r="I125" s="1"/>
    </row>
    <row r="126" spans="1:9" ht="12.75">
      <c r="A126" s="39"/>
      <c r="B126" s="36">
        <v>61</v>
      </c>
      <c r="C126" s="39"/>
      <c r="D126" s="13" t="s">
        <v>57</v>
      </c>
      <c r="E126" s="9"/>
      <c r="G126" s="20"/>
      <c r="H126" s="48"/>
      <c r="I126" s="1"/>
    </row>
    <row r="127" spans="1:9" ht="12.75">
      <c r="A127" s="39"/>
      <c r="B127" s="39"/>
      <c r="C127" s="37" t="s">
        <v>117</v>
      </c>
      <c r="D127" s="8" t="s">
        <v>118</v>
      </c>
      <c r="E127" s="34"/>
      <c r="F127" s="9"/>
      <c r="G127" s="20"/>
      <c r="H127" s="48"/>
      <c r="I127" s="1"/>
    </row>
    <row r="128" spans="1:9" ht="12.75">
      <c r="A128" s="39"/>
      <c r="B128" s="39"/>
      <c r="C128" s="37" t="s">
        <v>119</v>
      </c>
      <c r="D128" s="8" t="s">
        <v>120</v>
      </c>
      <c r="E128" s="62"/>
      <c r="G128" s="20"/>
      <c r="H128" s="48"/>
      <c r="I128" s="1"/>
    </row>
    <row r="129" spans="1:9" ht="12.75">
      <c r="A129" s="39"/>
      <c r="B129" s="39"/>
      <c r="C129" s="37" t="s">
        <v>121</v>
      </c>
      <c r="D129" s="8" t="s">
        <v>122</v>
      </c>
      <c r="E129" s="62"/>
      <c r="F129" s="59"/>
      <c r="G129" s="20"/>
      <c r="H129" s="48"/>
      <c r="I129" s="1"/>
    </row>
    <row r="130" spans="1:9" ht="12.75">
      <c r="A130" s="39"/>
      <c r="B130" s="39"/>
      <c r="C130" s="37" t="s">
        <v>123</v>
      </c>
      <c r="D130" s="43" t="s">
        <v>124</v>
      </c>
      <c r="E130" s="34"/>
      <c r="F130" s="9"/>
      <c r="G130" s="20"/>
      <c r="H130" s="48"/>
      <c r="I130" s="1"/>
    </row>
    <row r="131" spans="1:9" ht="12.75">
      <c r="A131" s="39"/>
      <c r="B131" s="39"/>
      <c r="C131" s="37" t="s">
        <v>166</v>
      </c>
      <c r="D131" s="43" t="s">
        <v>167</v>
      </c>
      <c r="E131" s="34"/>
      <c r="F131" s="9"/>
      <c r="G131" s="20"/>
      <c r="H131" s="48"/>
      <c r="I131" s="1"/>
    </row>
    <row r="132" spans="1:9" ht="12.75">
      <c r="A132" s="39"/>
      <c r="B132" s="39"/>
      <c r="C132" s="37" t="s">
        <v>125</v>
      </c>
      <c r="D132" s="43" t="s">
        <v>126</v>
      </c>
      <c r="G132" s="20"/>
      <c r="H132" s="48"/>
      <c r="I132" s="1"/>
    </row>
    <row r="133" spans="1:9" ht="12.75">
      <c r="A133" s="39"/>
      <c r="B133" s="39"/>
      <c r="C133" s="37" t="s">
        <v>155</v>
      </c>
      <c r="D133" s="43" t="s">
        <v>156</v>
      </c>
      <c r="G133" s="20"/>
      <c r="H133" s="48"/>
      <c r="I133" s="1"/>
    </row>
    <row r="134" spans="1:9" ht="12.75">
      <c r="A134" s="39"/>
      <c r="B134" s="39"/>
      <c r="C134" s="37" t="s">
        <v>170</v>
      </c>
      <c r="D134" s="43" t="s">
        <v>171</v>
      </c>
      <c r="E134" s="59"/>
      <c r="G134" s="20"/>
      <c r="H134" s="48"/>
      <c r="I134" s="1"/>
    </row>
    <row r="135" spans="1:9" ht="12.75">
      <c r="A135" s="39"/>
      <c r="B135" s="39"/>
      <c r="C135" s="37" t="s">
        <v>138</v>
      </c>
      <c r="D135" s="43" t="s">
        <v>139</v>
      </c>
      <c r="E135" s="62"/>
      <c r="F135" s="59"/>
      <c r="G135" s="20"/>
      <c r="H135" s="48"/>
      <c r="I135" s="1"/>
    </row>
    <row r="136" spans="1:9" ht="12.75">
      <c r="A136" s="39"/>
      <c r="B136" s="39"/>
      <c r="C136" s="39"/>
      <c r="D136" s="13" t="s">
        <v>58</v>
      </c>
      <c r="E136" s="34"/>
      <c r="F136" s="71">
        <f>E125</f>
        <v>0</v>
      </c>
      <c r="G136" s="20"/>
      <c r="H136" s="48"/>
      <c r="I136" s="1"/>
    </row>
    <row r="137" spans="1:9" ht="12.75">
      <c r="A137" s="39"/>
      <c r="B137" s="39"/>
      <c r="C137" s="39"/>
      <c r="D137" s="13"/>
      <c r="E137" s="34"/>
      <c r="F137" s="9"/>
      <c r="G137" s="20"/>
      <c r="H137" s="48"/>
      <c r="I137" s="1"/>
    </row>
    <row r="138" spans="1:9" ht="15.75">
      <c r="A138" s="49"/>
      <c r="B138" s="49"/>
      <c r="C138" s="49"/>
      <c r="D138" s="42" t="s">
        <v>59</v>
      </c>
      <c r="E138" s="50"/>
      <c r="F138" s="51">
        <f>F47+F82+F120+F124+F136</f>
        <v>9796058.97</v>
      </c>
      <c r="G138" s="20"/>
      <c r="H138" s="2"/>
      <c r="I138" s="1"/>
    </row>
    <row r="139" spans="1:9" ht="16.5" thickBot="1">
      <c r="A139" s="49"/>
      <c r="B139" s="49"/>
      <c r="C139" s="49"/>
      <c r="D139" s="42" t="s">
        <v>60</v>
      </c>
      <c r="E139" s="50"/>
      <c r="F139" s="52">
        <f>F18-F138</f>
        <v>176319007.86</v>
      </c>
      <c r="G139" s="20"/>
      <c r="H139" s="2"/>
      <c r="I139" s="1"/>
    </row>
    <row r="140" spans="1:9" ht="13.5" thickTop="1">
      <c r="A140" s="1"/>
      <c r="B140" s="1"/>
      <c r="C140" s="1"/>
      <c r="D140" s="53"/>
      <c r="E140" s="2"/>
      <c r="F140" s="2"/>
      <c r="G140" s="2"/>
      <c r="H140" s="2"/>
      <c r="I140" s="1"/>
    </row>
    <row r="141" spans="1:9" ht="12.75">
      <c r="A141" s="1"/>
      <c r="B141" s="1"/>
      <c r="C141" s="1"/>
      <c r="D141" s="54" t="s">
        <v>61</v>
      </c>
      <c r="E141" s="2"/>
      <c r="F141" s="2"/>
      <c r="G141" s="2"/>
      <c r="H141" s="2"/>
      <c r="I141" s="1"/>
    </row>
    <row r="142" spans="1:9" ht="12.75">
      <c r="A142" s="1"/>
      <c r="B142" s="1"/>
      <c r="C142" s="1"/>
      <c r="D142" s="55"/>
      <c r="E142" s="2"/>
      <c r="F142" s="2"/>
      <c r="G142" s="2"/>
      <c r="H142" s="2"/>
      <c r="I142" s="1"/>
    </row>
    <row r="143" spans="1:9" ht="12.75">
      <c r="A143" s="1"/>
      <c r="B143" s="1"/>
      <c r="C143" s="1"/>
      <c r="D143" s="1"/>
      <c r="E143" s="2"/>
      <c r="F143" s="48"/>
      <c r="G143" s="2"/>
      <c r="H143" s="56"/>
      <c r="I143" s="1"/>
    </row>
    <row r="144" spans="1:9" ht="12.75">
      <c r="A144" s="1"/>
      <c r="B144" s="1"/>
      <c r="C144" s="1"/>
      <c r="D144" s="1"/>
      <c r="E144" s="2"/>
      <c r="F144" s="2"/>
      <c r="G144" s="2"/>
      <c r="H144" s="2"/>
      <c r="I144" s="1"/>
    </row>
    <row r="145" spans="1:9" ht="12.75">
      <c r="A145" s="1"/>
      <c r="B145" s="1"/>
      <c r="C145" s="1"/>
      <c r="D145" s="1"/>
      <c r="E145" s="2"/>
      <c r="F145" s="2"/>
      <c r="G145" s="2"/>
      <c r="H145" s="2"/>
      <c r="I145" s="1"/>
    </row>
    <row r="146" spans="1:9" ht="12.75">
      <c r="A146" s="1"/>
      <c r="B146" s="1"/>
      <c r="C146" s="1"/>
      <c r="D146" s="1"/>
      <c r="E146" s="2"/>
      <c r="F146" s="2"/>
      <c r="G146" s="2"/>
      <c r="H146" s="2"/>
      <c r="I146" s="1"/>
    </row>
    <row r="147" spans="1:9" ht="12.75">
      <c r="A147" s="1"/>
      <c r="B147" s="1"/>
      <c r="C147" s="1"/>
      <c r="D147" s="1"/>
      <c r="E147" s="2"/>
      <c r="F147" s="2"/>
      <c r="G147" s="2"/>
      <c r="H147" s="2"/>
      <c r="I147" s="1"/>
    </row>
    <row r="148" spans="1:9" ht="12.75">
      <c r="A148" s="1"/>
      <c r="B148" s="1"/>
      <c r="C148" s="1"/>
      <c r="D148" s="1"/>
      <c r="E148" s="2"/>
      <c r="F148" s="2"/>
      <c r="G148" s="2"/>
      <c r="H148" s="2"/>
      <c r="I148" s="1"/>
    </row>
    <row r="149" spans="1:9" ht="12.75">
      <c r="A149" s="1"/>
      <c r="B149" s="1"/>
      <c r="C149" s="1"/>
      <c r="D149" s="1"/>
      <c r="E149" s="2"/>
      <c r="F149" s="2"/>
      <c r="G149" s="2"/>
      <c r="H149" s="2"/>
      <c r="I149" s="1"/>
    </row>
    <row r="150" spans="1:9" ht="12.75">
      <c r="A150" s="1"/>
      <c r="B150" s="1"/>
      <c r="C150" s="1"/>
      <c r="D150" s="1"/>
      <c r="E150" s="2"/>
      <c r="F150" s="2"/>
      <c r="G150" s="2"/>
      <c r="H150" s="2"/>
      <c r="I150" s="1"/>
    </row>
    <row r="151" spans="1:9" ht="12.75">
      <c r="A151" s="1"/>
      <c r="B151" s="1"/>
      <c r="C151" s="1"/>
      <c r="D151" s="1"/>
      <c r="E151" s="2"/>
      <c r="F151" s="2"/>
      <c r="G151" s="2"/>
      <c r="H151" s="2"/>
      <c r="I151" s="1"/>
    </row>
    <row r="152" spans="1:9" ht="12.75">
      <c r="A152" s="1"/>
      <c r="B152" s="1"/>
      <c r="C152" s="1"/>
      <c r="D152" s="1"/>
      <c r="E152" s="2"/>
      <c r="F152" s="2"/>
      <c r="G152" s="2"/>
      <c r="H152" s="2"/>
      <c r="I152" s="1"/>
    </row>
    <row r="153" spans="1:9" ht="12.75">
      <c r="A153" s="1"/>
      <c r="B153" s="1"/>
      <c r="C153" s="1"/>
      <c r="D153" s="1"/>
      <c r="E153" s="2"/>
      <c r="F153" s="2"/>
      <c r="G153" s="2"/>
      <c r="H153" s="2"/>
      <c r="I153" s="1"/>
    </row>
    <row r="154" spans="1:9" ht="12.75">
      <c r="A154" s="1"/>
      <c r="B154" s="1"/>
      <c r="C154" s="1"/>
      <c r="D154" s="1"/>
      <c r="E154" s="2"/>
      <c r="F154" s="2"/>
      <c r="G154" s="2"/>
      <c r="H154" s="2"/>
      <c r="I154" s="1"/>
    </row>
    <row r="155" spans="1:9" ht="12.75">
      <c r="A155" s="1"/>
      <c r="B155" s="1"/>
      <c r="C155" s="1"/>
      <c r="D155" s="1"/>
      <c r="E155" s="2"/>
      <c r="F155" s="2"/>
      <c r="G155" s="74"/>
      <c r="H155" s="74"/>
      <c r="I155" s="74"/>
    </row>
    <row r="156" spans="1:9" ht="12.75">
      <c r="A156" s="1"/>
      <c r="B156" s="1"/>
      <c r="C156" s="1"/>
      <c r="D156" s="1"/>
      <c r="E156" s="2"/>
      <c r="F156" s="2"/>
      <c r="G156" s="74"/>
      <c r="H156" s="74"/>
      <c r="I156" s="74"/>
    </row>
    <row r="157" spans="1:9" ht="12.75">
      <c r="A157" s="1"/>
      <c r="B157" s="1"/>
      <c r="C157" s="1"/>
      <c r="D157" s="1"/>
      <c r="E157" s="2"/>
      <c r="F157" s="2"/>
      <c r="G157" s="74"/>
      <c r="H157" s="74"/>
      <c r="I157" s="74"/>
    </row>
    <row r="158" spans="1:9" ht="12.75">
      <c r="A158" s="1"/>
      <c r="B158" s="1"/>
      <c r="C158" s="1"/>
      <c r="D158" s="1"/>
      <c r="E158" s="2"/>
      <c r="F158" s="2"/>
      <c r="G158" s="2"/>
      <c r="H158" s="2"/>
      <c r="I158" s="1"/>
    </row>
    <row r="159" spans="1:9" ht="12.75">
      <c r="A159" s="1"/>
      <c r="B159" s="1"/>
      <c r="C159" s="1"/>
      <c r="D159" s="1"/>
      <c r="E159" s="2"/>
      <c r="F159" s="2"/>
      <c r="G159" s="2"/>
      <c r="H159" s="2"/>
      <c r="I159" s="1"/>
    </row>
    <row r="160" spans="1:9" ht="12.75">
      <c r="A160" s="1"/>
      <c r="B160" s="1"/>
      <c r="C160" s="1"/>
      <c r="D160" s="1"/>
      <c r="E160" s="2"/>
      <c r="F160" s="2"/>
      <c r="G160" s="56"/>
      <c r="H160" s="56"/>
      <c r="I160" s="1"/>
    </row>
    <row r="161" spans="1:9" ht="12.75">
      <c r="A161" s="1"/>
      <c r="B161" s="1"/>
      <c r="C161" s="1"/>
      <c r="D161" s="1"/>
      <c r="E161" s="2"/>
      <c r="F161" s="2"/>
      <c r="G161" s="2"/>
      <c r="H161" s="2"/>
      <c r="I161" s="57"/>
    </row>
    <row r="162" spans="1:9" ht="12.75">
      <c r="A162" s="1"/>
      <c r="B162" s="1"/>
      <c r="C162" s="1"/>
      <c r="D162" s="1"/>
      <c r="E162" s="2"/>
      <c r="F162" s="2"/>
      <c r="G162" s="2"/>
      <c r="H162" s="2"/>
      <c r="I162" s="57"/>
    </row>
    <row r="163" spans="1:9" ht="12.75">
      <c r="A163" s="1"/>
      <c r="B163" s="1"/>
      <c r="C163" s="1"/>
      <c r="D163" s="1"/>
      <c r="E163" s="2"/>
      <c r="F163" s="2"/>
      <c r="G163" s="2"/>
      <c r="H163" s="2"/>
      <c r="I163" s="57"/>
    </row>
    <row r="164" spans="1:9" ht="12.75">
      <c r="A164" s="1"/>
      <c r="B164" s="1"/>
      <c r="C164" s="1"/>
      <c r="D164" s="1"/>
      <c r="E164" s="2"/>
      <c r="F164" s="2"/>
      <c r="G164" s="2"/>
      <c r="H164" s="2"/>
      <c r="I164" s="57"/>
    </row>
    <row r="165" spans="1:9" ht="12.75">
      <c r="A165" s="1"/>
      <c r="B165" s="1"/>
      <c r="C165" s="1"/>
      <c r="D165" s="1"/>
      <c r="E165" s="2"/>
      <c r="F165" s="2"/>
      <c r="G165" s="2"/>
      <c r="H165" s="2"/>
      <c r="I165" s="57"/>
    </row>
    <row r="166" spans="1:9" ht="12.75">
      <c r="A166" s="1"/>
      <c r="B166" s="1"/>
      <c r="C166" s="1"/>
      <c r="D166" s="1"/>
      <c r="E166" s="2"/>
      <c r="F166" s="2"/>
      <c r="G166" s="56"/>
      <c r="H166" s="56"/>
      <c r="I166" s="57"/>
    </row>
    <row r="167" spans="1:9" ht="12.75">
      <c r="A167" s="1"/>
      <c r="B167" s="1"/>
      <c r="C167" s="1"/>
      <c r="D167" s="1"/>
      <c r="E167" s="2"/>
      <c r="F167" s="2"/>
      <c r="G167" s="56"/>
      <c r="H167" s="56"/>
      <c r="I167" s="57"/>
    </row>
    <row r="168" spans="1:9" ht="12.75">
      <c r="A168" s="1"/>
      <c r="B168" s="1"/>
      <c r="C168" s="1"/>
      <c r="D168" s="1"/>
      <c r="E168" s="2"/>
      <c r="F168" s="2"/>
      <c r="G168" s="2"/>
      <c r="H168" s="58"/>
      <c r="I168" s="1"/>
    </row>
    <row r="169" spans="1:9" ht="12.75">
      <c r="A169" s="1"/>
      <c r="B169" s="1"/>
      <c r="C169" s="1"/>
      <c r="D169" s="1"/>
      <c r="E169" s="2"/>
      <c r="F169" s="2"/>
      <c r="G169" s="2"/>
      <c r="H169" s="2"/>
      <c r="I169" s="1"/>
    </row>
    <row r="170" spans="1:9" ht="12.75">
      <c r="A170" s="1"/>
      <c r="B170" s="1"/>
      <c r="C170" s="1"/>
      <c r="D170" s="1"/>
      <c r="E170" s="2"/>
      <c r="F170" s="2"/>
      <c r="G170" s="2"/>
      <c r="H170" s="2"/>
      <c r="I170" s="1"/>
    </row>
    <row r="171" spans="1:9" ht="12.75">
      <c r="A171" s="1"/>
      <c r="B171" s="1"/>
      <c r="C171" s="1"/>
      <c r="D171" s="1"/>
      <c r="E171" s="2"/>
      <c r="F171" s="2"/>
      <c r="G171" s="2"/>
      <c r="H171" s="2"/>
      <c r="I171" s="1"/>
    </row>
    <row r="172" spans="1:9" ht="12.75">
      <c r="A172" s="1"/>
      <c r="B172" s="1"/>
      <c r="C172" s="1"/>
      <c r="D172" s="1"/>
      <c r="E172" s="2"/>
      <c r="F172" s="2"/>
      <c r="G172" s="2"/>
      <c r="H172" s="2"/>
      <c r="I172" s="1"/>
    </row>
    <row r="173" spans="1:9" ht="12.75">
      <c r="A173" s="1"/>
      <c r="B173" s="1"/>
      <c r="C173" s="1"/>
      <c r="D173" s="1"/>
      <c r="E173" s="2"/>
      <c r="F173" s="2"/>
      <c r="G173" s="2"/>
      <c r="H173" s="2"/>
      <c r="I173" s="1"/>
    </row>
    <row r="174" spans="1:9" ht="12.75">
      <c r="A174" s="1"/>
      <c r="B174" s="1"/>
      <c r="C174" s="1"/>
      <c r="D174" s="1"/>
      <c r="E174" s="2"/>
      <c r="F174" s="2"/>
      <c r="G174" s="2"/>
      <c r="H174" s="2"/>
      <c r="I174" s="1"/>
    </row>
    <row r="175" spans="1:9" ht="12.75">
      <c r="A175" s="1"/>
      <c r="B175" s="1"/>
      <c r="C175" s="1"/>
      <c r="D175" s="1"/>
      <c r="E175" s="2"/>
      <c r="F175" s="2"/>
      <c r="G175" s="2"/>
      <c r="H175" s="2"/>
      <c r="I175" s="1"/>
    </row>
    <row r="176" spans="1:9" ht="12.75">
      <c r="A176" s="1"/>
      <c r="B176" s="1"/>
      <c r="C176" s="1"/>
      <c r="D176" s="1"/>
      <c r="E176" s="2"/>
      <c r="F176" s="2"/>
      <c r="G176" s="2"/>
      <c r="H176" s="2"/>
      <c r="I176" s="1"/>
    </row>
  </sheetData>
  <sheetProtection/>
  <mergeCells count="8">
    <mergeCell ref="G156:I156"/>
    <mergeCell ref="G157:I157"/>
    <mergeCell ref="A8:F8"/>
    <mergeCell ref="A10:F10"/>
    <mergeCell ref="A11:F11"/>
    <mergeCell ref="A12:F12"/>
    <mergeCell ref="A20:E20"/>
    <mergeCell ref="G155:I155"/>
  </mergeCells>
  <printOptions/>
  <pageMargins left="0.5511811023622047" right="0.17" top="0.7480314960629921" bottom="0.7480314960629921" header="0.31496062992125984" footer="0.31496062992125984"/>
  <pageSetup horizontalDpi="600" verticalDpi="600" orientation="portrait" paperSize="9" scale="70" r:id="rId2"/>
  <rowBreaks count="2" manualBreakCount="2">
    <brk id="81" max="5" man="1"/>
    <brk id="146" max="255" man="1"/>
  </rowBreaks>
  <colBreaks count="2" manualBreakCount="2">
    <brk id="6" max="121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y.bueno</cp:lastModifiedBy>
  <cp:lastPrinted>2017-08-04T17:58:02Z</cp:lastPrinted>
  <dcterms:created xsi:type="dcterms:W3CDTF">2006-07-11T17:39:34Z</dcterms:created>
  <dcterms:modified xsi:type="dcterms:W3CDTF">2018-05-07T14:43:00Z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