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9135"/>
  </bookViews>
  <sheets>
    <sheet name="Maestro" sheetId="1" r:id="rId1"/>
    <sheet name="iNVENTARIO MAT. LIMPIEZA" sheetId="2" state="hidden" r:id="rId2"/>
  </sheets>
  <externalReferences>
    <externalReference r:id="rId3"/>
  </externalReferences>
  <definedNames>
    <definedName name="ARTICULOS">Maestro!$C$8:$C$223</definedName>
    <definedName name="DEPARTAMENTOS">'[1]Ambientadores en Spray'!$I$11:$I$22</definedName>
    <definedName name="DEPT">[1]PATRONES!$C$6:$C$20</definedName>
    <definedName name="LDEPTO">[1]PATRONES!$C$2:$C$20</definedName>
    <definedName name="UC">[1]PATRONES!$C$24:$C$25</definedName>
    <definedName name="UCRP">[1]PATRONES!$C$24:$C$27</definedName>
  </definedNames>
  <calcPr calcId="124519"/>
</workbook>
</file>

<file path=xl/calcChain.xml><?xml version="1.0" encoding="utf-8"?>
<calcChain xmlns="http://schemas.openxmlformats.org/spreadsheetml/2006/main">
  <c r="G66" i="1"/>
  <c r="G199"/>
  <c r="G153"/>
  <c r="G70"/>
  <c r="G299"/>
  <c r="G303"/>
  <c r="G129"/>
  <c r="G65"/>
  <c r="G178"/>
  <c r="G177"/>
  <c r="G219"/>
  <c r="G179"/>
  <c r="G27"/>
  <c r="G190"/>
  <c r="G225"/>
  <c r="G273" l="1"/>
  <c r="G156"/>
  <c r="G198"/>
  <c r="G172"/>
  <c r="G209"/>
  <c r="G214"/>
  <c r="G155" l="1"/>
  <c r="G307"/>
  <c r="G22"/>
  <c r="G8"/>
  <c r="D39"/>
  <c r="G152"/>
  <c r="G95"/>
  <c r="G126"/>
  <c r="G301"/>
  <c r="G292"/>
  <c r="G291"/>
  <c r="G290"/>
  <c r="G289"/>
  <c r="G293"/>
  <c r="G201"/>
  <c r="G204"/>
  <c r="G193"/>
  <c r="G216"/>
  <c r="G36"/>
  <c r="G191" l="1"/>
  <c r="G33"/>
  <c r="G215"/>
  <c r="G77"/>
  <c r="G54"/>
  <c r="G53"/>
  <c r="G62"/>
  <c r="G61"/>
  <c r="G46"/>
  <c r="G39"/>
  <c r="G188"/>
  <c r="G167"/>
  <c r="G157"/>
  <c r="G186"/>
  <c r="G183"/>
  <c r="G187"/>
  <c r="G168"/>
  <c r="G180"/>
  <c r="G158"/>
  <c r="G159"/>
  <c r="G102"/>
  <c r="G103"/>
  <c r="G93"/>
  <c r="G97"/>
  <c r="G83"/>
  <c r="G84"/>
  <c r="G244"/>
  <c r="D15" l="1"/>
  <c r="G296"/>
  <c r="G220"/>
  <c r="G206"/>
  <c r="G137"/>
  <c r="G110"/>
  <c r="G72" l="1"/>
  <c r="G127" l="1"/>
  <c r="G306"/>
  <c r="D14" l="1"/>
  <c r="G14" s="1"/>
  <c r="G151" l="1"/>
  <c r="G295"/>
  <c r="G283" l="1"/>
  <c r="G305" l="1"/>
  <c r="G242"/>
  <c r="G243"/>
  <c r="G294"/>
  <c r="G192"/>
  <c r="G222" l="1"/>
  <c r="G44"/>
  <c r="D265" l="1"/>
  <c r="G78"/>
  <c r="D261"/>
  <c r="G150"/>
  <c r="G109" l="1"/>
  <c r="G108"/>
  <c r="G233"/>
  <c r="G230"/>
  <c r="G9"/>
  <c r="G300"/>
  <c r="G73"/>
  <c r="G298" l="1"/>
  <c r="G130"/>
  <c r="G52"/>
  <c r="D160" l="1"/>
  <c r="D263"/>
  <c r="G227"/>
  <c r="G163"/>
  <c r="G17"/>
  <c r="D268"/>
  <c r="G176"/>
  <c r="G98"/>
  <c r="G99"/>
  <c r="G260"/>
  <c r="G259"/>
  <c r="G258"/>
  <c r="G257"/>
  <c r="G266"/>
  <c r="G284"/>
  <c r="G285"/>
  <c r="G264"/>
  <c r="G21"/>
  <c r="G170" l="1"/>
  <c r="G125"/>
  <c r="G308"/>
  <c r="G19"/>
  <c r="G80"/>
  <c r="G68"/>
  <c r="G71"/>
  <c r="G241"/>
  <c r="G35"/>
  <c r="G18"/>
  <c r="G87"/>
  <c r="G107"/>
  <c r="G106"/>
  <c r="G302"/>
  <c r="G304"/>
  <c r="G229"/>
  <c r="G128"/>
  <c r="G143"/>
  <c r="G144"/>
  <c r="G146"/>
  <c r="G69"/>
  <c r="G64"/>
  <c r="G175" l="1"/>
  <c r="G270"/>
  <c r="G255"/>
  <c r="G256"/>
  <c r="G254"/>
  <c r="G253"/>
  <c r="G252"/>
  <c r="G251"/>
  <c r="G277"/>
  <c r="G250"/>
  <c r="G249"/>
  <c r="G248"/>
  <c r="G247"/>
  <c r="G269"/>
  <c r="G276"/>
  <c r="G271"/>
  <c r="G275"/>
  <c r="G274"/>
  <c r="G272"/>
  <c r="G281"/>
  <c r="G280"/>
  <c r="G279"/>
  <c r="G278"/>
  <c r="G234"/>
  <c r="G232"/>
  <c r="G228"/>
  <c r="G224"/>
  <c r="G223"/>
  <c r="G217"/>
  <c r="G213"/>
  <c r="G212"/>
  <c r="G207"/>
  <c r="G205"/>
  <c r="G202"/>
  <c r="G195"/>
  <c r="G185"/>
  <c r="G149"/>
  <c r="G113"/>
  <c r="G100"/>
  <c r="G89"/>
  <c r="G48"/>
  <c r="D286"/>
  <c r="G286" s="1"/>
  <c r="G173"/>
  <c r="G161"/>
  <c r="G132"/>
  <c r="G74"/>
  <c r="G239" l="1"/>
  <c r="G76"/>
  <c r="G268" l="1"/>
  <c r="G265"/>
  <c r="G262" l="1"/>
  <c r="G57" l="1"/>
  <c r="D122" l="1"/>
  <c r="G122" s="1"/>
  <c r="G50"/>
  <c r="D31"/>
  <c r="G31" s="1"/>
  <c r="G263" l="1"/>
  <c r="G261" l="1"/>
  <c r="G160" l="1"/>
  <c r="G164" l="1"/>
  <c r="D32" l="1"/>
  <c r="G32" s="1"/>
  <c r="D236" l="1"/>
  <c r="G236" s="1"/>
  <c r="G104" l="1"/>
  <c r="D30" l="1"/>
  <c r="G30" s="1"/>
  <c r="D29" l="1"/>
  <c r="G29" s="1"/>
  <c r="D282" l="1"/>
  <c r="G282" s="1"/>
  <c r="D267" l="1"/>
  <c r="G267" s="1"/>
  <c r="G15" l="1"/>
  <c r="D181" l="1"/>
  <c r="G181" s="1"/>
  <c r="G45" l="1"/>
  <c r="G142" l="1"/>
  <c r="G288" l="1"/>
  <c r="D86" l="1"/>
  <c r="G86" s="1"/>
  <c r="D117" l="1"/>
  <c r="G117" s="1"/>
  <c r="G34" l="1"/>
  <c r="D114" l="1"/>
  <c r="G114" s="1"/>
  <c r="G238" l="1"/>
  <c r="G67" l="1"/>
  <c r="G169" l="1"/>
  <c r="G200" l="1"/>
  <c r="D115" l="1"/>
  <c r="G115" s="1"/>
  <c r="G10" l="1"/>
  <c r="G20" l="1"/>
  <c r="G240" l="1"/>
  <c r="D55" l="1"/>
  <c r="G55" s="1"/>
  <c r="D101" l="1"/>
  <c r="G101" s="1"/>
  <c r="D82" l="1"/>
  <c r="G82" s="1"/>
  <c r="G147" l="1"/>
  <c r="D92" l="1"/>
  <c r="G92" s="1"/>
  <c r="G88" l="1"/>
  <c r="D123" l="1"/>
  <c r="G123" s="1"/>
  <c r="D59" l="1"/>
  <c r="D131" l="1"/>
  <c r="G131" s="1"/>
  <c r="D91" l="1"/>
  <c r="G91" s="1"/>
  <c r="D194" l="1"/>
  <c r="G194" s="1"/>
  <c r="D145" l="1"/>
  <c r="G145" s="1"/>
  <c r="D58" l="1"/>
  <c r="G58" s="1"/>
  <c r="D85" l="1"/>
  <c r="G85" s="1"/>
  <c r="D118" l="1"/>
  <c r="G118" s="1"/>
  <c r="D56" l="1"/>
  <c r="G56" s="1"/>
  <c r="G25" l="1"/>
  <c r="D231" l="1"/>
  <c r="G231" s="1"/>
  <c r="D165" l="1"/>
  <c r="G165" s="1"/>
  <c r="D16" l="1"/>
  <c r="G16" s="1"/>
  <c r="D112" l="1"/>
  <c r="G112" s="1"/>
  <c r="D94" l="1"/>
  <c r="G94" s="1"/>
  <c r="G237" l="1"/>
  <c r="D166" l="1"/>
  <c r="G166" s="1"/>
  <c r="D43" l="1"/>
  <c r="G43" s="1"/>
  <c r="D235" l="1"/>
  <c r="G235" s="1"/>
  <c r="D49" l="1"/>
  <c r="G49" s="1"/>
  <c r="D12" l="1"/>
  <c r="G12" s="1"/>
  <c r="D37"/>
  <c r="G37" s="1"/>
  <c r="D210"/>
  <c r="G210" s="1"/>
  <c r="D23" l="1"/>
  <c r="G23" s="1"/>
  <c r="D40" l="1"/>
  <c r="G40" s="1"/>
  <c r="D90" l="1"/>
  <c r="G90" s="1"/>
  <c r="D75" l="1"/>
  <c r="G75" s="1"/>
  <c r="D24" l="1"/>
  <c r="G24" s="1"/>
  <c r="D135" l="1"/>
  <c r="G135" s="1"/>
  <c r="D111" l="1"/>
  <c r="G111" s="1"/>
  <c r="D116"/>
  <c r="G116" s="1"/>
  <c r="D211"/>
  <c r="G211" s="1"/>
  <c r="D133" l="1"/>
  <c r="G133" s="1"/>
  <c r="D51" l="1"/>
  <c r="G51" s="1"/>
  <c r="D148" l="1"/>
  <c r="G148" s="1"/>
  <c r="D41" l="1"/>
  <c r="G41" s="1"/>
  <c r="D134" l="1"/>
  <c r="G134" s="1"/>
  <c r="D136"/>
  <c r="G136" s="1"/>
  <c r="D13" l="1"/>
  <c r="G13" s="1"/>
  <c r="D138" l="1"/>
  <c r="G138" s="1"/>
  <c r="D60"/>
  <c r="G60" s="1"/>
  <c r="D26" l="1"/>
  <c r="G26" s="1"/>
  <c r="D171" l="1"/>
  <c r="G171" s="1"/>
  <c r="D63" l="1"/>
  <c r="G63" s="1"/>
  <c r="D42"/>
  <c r="G42" s="1"/>
  <c r="D11"/>
  <c r="G11" s="1"/>
</calcChain>
</file>

<file path=xl/sharedStrings.xml><?xml version="1.0" encoding="utf-8"?>
<sst xmlns="http://schemas.openxmlformats.org/spreadsheetml/2006/main" count="690" uniqueCount="376">
  <si>
    <t>CENTRO DE CAPACITACION EN POLITICA Y GESTION FISCAL</t>
  </si>
  <si>
    <t xml:space="preserve"> Del Ministerio de Hacienda</t>
  </si>
  <si>
    <t>ARTICULO</t>
  </si>
  <si>
    <t>FORMA</t>
  </si>
  <si>
    <t>AMBIENTADORES</t>
  </si>
  <si>
    <t>UNIDADES</t>
  </si>
  <si>
    <t xml:space="preserve">BANDAS DE GOMAS </t>
  </si>
  <si>
    <t>CAJAS</t>
  </si>
  <si>
    <t xml:space="preserve">BORRAS DE LECHE </t>
  </si>
  <si>
    <t>CARTUCHO TINTA HP-27</t>
  </si>
  <si>
    <t>CARTUCHO TINTA HP-28</t>
  </si>
  <si>
    <t>CDS</t>
  </si>
  <si>
    <t>CINTAS CORRECTORAS</t>
  </si>
  <si>
    <t>CINTA BROTHER AX-10</t>
  </si>
  <si>
    <t xml:space="preserve">CINTAS PARA CALCULADORA </t>
  </si>
  <si>
    <t>CHINCHETAS</t>
  </si>
  <si>
    <t>CORRECTOR LIQUIDO</t>
  </si>
  <si>
    <t>DISKETTE</t>
  </si>
  <si>
    <t>DISPENSADORES CINTA ADHESIVA</t>
  </si>
  <si>
    <t>DVD</t>
  </si>
  <si>
    <t>FAX FOR UX-5CR</t>
  </si>
  <si>
    <t>FELPAS AZULES</t>
  </si>
  <si>
    <t>FELPAS NEGRAS</t>
  </si>
  <si>
    <t>FELPAS ROJAS</t>
  </si>
  <si>
    <t xml:space="preserve">FOLDERS ACORDEON </t>
  </si>
  <si>
    <t xml:space="preserve">GRAPADORAS GRANDES </t>
  </si>
  <si>
    <t xml:space="preserve">GRAPAS 26 X 6 </t>
  </si>
  <si>
    <t>GRAPAS CARTRIDGES X 500 STAPLES</t>
  </si>
  <si>
    <t>GRAPAS REFILL STAPLE 410802</t>
  </si>
  <si>
    <t xml:space="preserve">GUANTES LATEX </t>
  </si>
  <si>
    <t>LABEL PARA CDS</t>
  </si>
  <si>
    <t>LABEL PARA FOLDERS 8/2 X 11</t>
  </si>
  <si>
    <t>LABEL PARA SOBRES</t>
  </si>
  <si>
    <t>LAPICEROS AZULES</t>
  </si>
  <si>
    <t>LAPICEROS NEGROS</t>
  </si>
  <si>
    <t>LAPICEROS ROJOS</t>
  </si>
  <si>
    <t>LAPICES CARBON</t>
  </si>
  <si>
    <t xml:space="preserve">LIMPIADOR DE PIZARRA </t>
  </si>
  <si>
    <t>MARCADORES PERMANENTES</t>
  </si>
  <si>
    <t xml:space="preserve">PAPEL DE CARBON </t>
  </si>
  <si>
    <t xml:space="preserve">PAPEL BOND 16 8/2 X 11 </t>
  </si>
  <si>
    <t>RESMA</t>
  </si>
  <si>
    <t xml:space="preserve">PAPEL BOND 20 22 X 34 </t>
  </si>
  <si>
    <t xml:space="preserve">PAPEL BOND 20 8/2 X 11 </t>
  </si>
  <si>
    <t xml:space="preserve">PAPEL BOND 8/2 X 13 </t>
  </si>
  <si>
    <t>PAPEL BOND 8/2 X 14</t>
  </si>
  <si>
    <t xml:space="preserve">PAPEL LEGYERT 22 X 34 </t>
  </si>
  <si>
    <t>PLIEGOS</t>
  </si>
  <si>
    <t xml:space="preserve">PAPEL LEGYERT 72 28 X 34 </t>
  </si>
  <si>
    <t xml:space="preserve">PAPEL OPALINA CREMA 26 X 40 </t>
  </si>
  <si>
    <t>PAPEL SATINADO 120 23 X 35</t>
  </si>
  <si>
    <t xml:space="preserve">PERFORADORAS DE 02 HOYOS </t>
  </si>
  <si>
    <t xml:space="preserve">PERFORADORAS DE 03 HOYOS </t>
  </si>
  <si>
    <t>PORTA CLIP</t>
  </si>
  <si>
    <t>PORTADAS PARA ENCUADERNAR</t>
  </si>
  <si>
    <t>PROTECTORES HOJAS</t>
  </si>
  <si>
    <t xml:space="preserve">POSTICK AMARILLO </t>
  </si>
  <si>
    <t>REGLAS RIGIDAS</t>
  </si>
  <si>
    <t xml:space="preserve">RESMA CARTULINA HILO 26 X 40 </t>
  </si>
  <si>
    <t>RESMA CASCARA HUEVO 25 X 38</t>
  </si>
  <si>
    <t>RESALTADORES VARIADOS</t>
  </si>
  <si>
    <t>SACA GRAPAS</t>
  </si>
  <si>
    <t>SACA PUNTA ELECTRICO</t>
  </si>
  <si>
    <t>SEPARADORES CARPETAS</t>
  </si>
  <si>
    <t>SOBRES EN BLANCO DE CARTAS</t>
  </si>
  <si>
    <t xml:space="preserve">SOBRES MANILA 5 X 8 </t>
  </si>
  <si>
    <t>SOBRES MANILA 8/2 x 11</t>
  </si>
  <si>
    <t>SOBRES MANILA 8/2 x 13</t>
  </si>
  <si>
    <t xml:space="preserve">SOBRES MANILA 8/2 x 14 </t>
  </si>
  <si>
    <t xml:space="preserve">SOBRES TIMBRADOS NO. 10 </t>
  </si>
  <si>
    <t>TIJERAS</t>
  </si>
  <si>
    <t>TONER HP LASER NEGRA Q6470</t>
  </si>
  <si>
    <t>TONER HP LASER ROSADO Q7583</t>
  </si>
  <si>
    <t>TONER LASER 42X 5942X</t>
  </si>
  <si>
    <t>TINTA HP-656 Colores</t>
  </si>
  <si>
    <t>TINTA HP-653 Negra</t>
  </si>
  <si>
    <t>Precio</t>
  </si>
  <si>
    <t>SOBRES MANILA 6 x 9</t>
  </si>
  <si>
    <t xml:space="preserve">CENTRO DE CAPACITACION EN POLITICA Y GESTION FISCAL </t>
  </si>
  <si>
    <t>SECCION MANTENIMIENTO Y SERVICIOS GENERALES</t>
  </si>
  <si>
    <t>Relacion Materiales de Limpieza Existente en Almacen</t>
  </si>
  <si>
    <t xml:space="preserve">CANTIDAD </t>
  </si>
  <si>
    <t>PAPEL DE BAñO KLEENEX</t>
  </si>
  <si>
    <t>PAPEL TOALLA</t>
  </si>
  <si>
    <t>12 Paq /6 und</t>
  </si>
  <si>
    <t>Cajas</t>
  </si>
  <si>
    <t>MASCARILLAS</t>
  </si>
  <si>
    <t>0 cja</t>
  </si>
  <si>
    <t>GUANTES DESECHABLES</t>
  </si>
  <si>
    <t>10 cja</t>
  </si>
  <si>
    <t xml:space="preserve">GALON </t>
  </si>
  <si>
    <t xml:space="preserve">CLOROS </t>
  </si>
  <si>
    <t xml:space="preserve">DESIFECTANTES </t>
  </si>
  <si>
    <t xml:space="preserve">LIMPIADOR DE PLATOS </t>
  </si>
  <si>
    <t xml:space="preserve">LIMPIADOR DE CRISTALES </t>
  </si>
  <si>
    <t xml:space="preserve">LIMPIADOR DE CERAMICAS </t>
  </si>
  <si>
    <t>JABON LIQUIDO PARA LAS MANOS</t>
  </si>
  <si>
    <t xml:space="preserve">PAQUETES </t>
  </si>
  <si>
    <t>SERVILLETAS SCOTT</t>
  </si>
  <si>
    <t>10 paquetes</t>
  </si>
  <si>
    <t xml:space="preserve">CAFÉ </t>
  </si>
  <si>
    <t>72 paq. /12 sob</t>
  </si>
  <si>
    <t xml:space="preserve">AZUCAR </t>
  </si>
  <si>
    <t xml:space="preserve">60 fundas </t>
  </si>
  <si>
    <t xml:space="preserve">VASOS DE CAFÉ </t>
  </si>
  <si>
    <t>6 paq. 100 unid</t>
  </si>
  <si>
    <t xml:space="preserve">VAS0S DE AGUA DE 7 ONZA </t>
  </si>
  <si>
    <t>100 paq. 50 unid</t>
  </si>
  <si>
    <t xml:space="preserve">VASOS DE AGUA DE 10 ONZA </t>
  </si>
  <si>
    <t>50 paq. 50 unid</t>
  </si>
  <si>
    <t>UNIDAD</t>
  </si>
  <si>
    <t xml:space="preserve">FUNDAS DE BASURAS GRANDES </t>
  </si>
  <si>
    <t>3 paquetes</t>
  </si>
  <si>
    <t xml:space="preserve">GUANTES PLASTICOS LIMPIEZA </t>
  </si>
  <si>
    <t>40 paquetes</t>
  </si>
  <si>
    <t xml:space="preserve">UNIDAD </t>
  </si>
  <si>
    <t>FUNDAS DE BASURAS MEDIANAS</t>
  </si>
  <si>
    <t>8 paquete</t>
  </si>
  <si>
    <t xml:space="preserve">ESPONJAS PARA FREGAR </t>
  </si>
  <si>
    <t>20 paq./10 unid</t>
  </si>
  <si>
    <t>BRILLOS PARA FREGAR</t>
  </si>
  <si>
    <t xml:space="preserve">5 paq./10 und </t>
  </si>
  <si>
    <t>CEPILLOS PARED</t>
  </si>
  <si>
    <t xml:space="preserve">SUAPES </t>
  </si>
  <si>
    <t xml:space="preserve">UNIDADES </t>
  </si>
  <si>
    <t>FAROLA</t>
  </si>
  <si>
    <t>PINESPUMA</t>
  </si>
  <si>
    <t>CUBETAS</t>
  </si>
  <si>
    <t xml:space="preserve">ESCOBAS </t>
  </si>
  <si>
    <t>Fardos</t>
  </si>
  <si>
    <t>45 Fardos / 12 unid</t>
  </si>
  <si>
    <t>PAQ.</t>
  </si>
  <si>
    <t>GALONES</t>
  </si>
  <si>
    <t>SERVILLETAS</t>
  </si>
  <si>
    <t>FARDOS</t>
  </si>
  <si>
    <t>CEPILLOS DE PARED</t>
  </si>
  <si>
    <t>SUAPES</t>
  </si>
  <si>
    <t>DESINFECTANTE FAROLA</t>
  </si>
  <si>
    <t>CUBETAS PLASTICAS</t>
  </si>
  <si>
    <t>ESCOBAS</t>
  </si>
  <si>
    <t>PAQUETES DE AZUCAR (5LBS)</t>
  </si>
  <si>
    <t>GRAPAS 1/2  BOSTICH</t>
  </si>
  <si>
    <t>GRAPAS 1/4 BOSTICH DE 6mm</t>
  </si>
  <si>
    <t>GRAPAS 5/8 BOSTICH DE 15mm</t>
  </si>
  <si>
    <t>GRAPAS 3/8</t>
  </si>
  <si>
    <t>CARTUCHO TINTA HP-21</t>
  </si>
  <si>
    <t>CARTUCHO TINTA HO-22</t>
  </si>
  <si>
    <t xml:space="preserve">LIBRO RECORD </t>
  </si>
  <si>
    <t>ESPIRALES 8mm</t>
  </si>
  <si>
    <t>ESPIRALES 3/8mm</t>
  </si>
  <si>
    <t>ESPIRALES 5/16</t>
  </si>
  <si>
    <t>ESPIRALES 10MM</t>
  </si>
  <si>
    <t>ESPIRALES 1/2MM</t>
  </si>
  <si>
    <t>TONER HP-CF210 NEGRO</t>
  </si>
  <si>
    <t>TONER HP-CF211 AZUL</t>
  </si>
  <si>
    <t>TONER HP-CF212 AMARILLO</t>
  </si>
  <si>
    <t xml:space="preserve">TONER HP CF213 MAGENTA </t>
  </si>
  <si>
    <t>MARCADORES P/PIZARA</t>
  </si>
  <si>
    <t>CARPETAS MEDIANAS 2 PULGADAS</t>
  </si>
  <si>
    <t>CARPETAS GRANDES 3 PULGADAS</t>
  </si>
  <si>
    <t>CARPETAS  CHIQUITA 1 PULGADA</t>
  </si>
  <si>
    <t>TONER HP LASER AZUL Q7581</t>
  </si>
  <si>
    <t>BORRADOR DE PIZARRA</t>
  </si>
  <si>
    <t>FOLDER DE COLORES</t>
  </si>
  <si>
    <t>PEGAMENTO UHU BARRA</t>
  </si>
  <si>
    <t>SACA GRAPA GRANDE</t>
  </si>
  <si>
    <t xml:space="preserve">SACA PUNTA DE MANO </t>
  </si>
  <si>
    <t>CINTA ADHESIVA DOBLE CARA</t>
  </si>
  <si>
    <t xml:space="preserve">PORTA TARJETA </t>
  </si>
  <si>
    <t>CAJAS DE ARCHIVO</t>
  </si>
  <si>
    <t>ROLLOS PAPAEL SUMA. PEQUEñO</t>
  </si>
  <si>
    <t>SOBRES MANILA 14 X 16 PLACA</t>
  </si>
  <si>
    <t xml:space="preserve">BOLIGRAFOS CON PEANAS </t>
  </si>
  <si>
    <t>NUMERADOR FOLIAR</t>
  </si>
  <si>
    <t>TORRE PORTA CD</t>
  </si>
  <si>
    <t>SELLO PRETINTADO REDONDO</t>
  </si>
  <si>
    <t>SELLO PRETINTADO RECTANGULAR</t>
  </si>
  <si>
    <t>1,239,00</t>
  </si>
  <si>
    <t>CINTA ADHESIVA 1/2 PULGADA</t>
  </si>
  <si>
    <t>BRILLOS DE ALAMBRE</t>
  </si>
  <si>
    <t>CERA PARA CONTAR</t>
  </si>
  <si>
    <t>DVD DOBLE CAPA</t>
  </si>
  <si>
    <t>CINA ADHESIVA PEQUEÑA</t>
  </si>
  <si>
    <t>CINTA ADHESIVA P/DISPENSAD.</t>
  </si>
  <si>
    <t>CLIP MARIP.ACCO 1 PULG.</t>
  </si>
  <si>
    <t>CLIP MARIP.ACCO 2 PULG.</t>
  </si>
  <si>
    <t>CLIP BILLETEROS 15MM 1/2 P.</t>
  </si>
  <si>
    <t>CLIP BILLETEROS 1 25mm</t>
  </si>
  <si>
    <t>CLIP BILLETERO 1 PULGADA</t>
  </si>
  <si>
    <t>GRAPAS BOSTICH 15/16</t>
  </si>
  <si>
    <t>GRAPAS BOSTICH 13/16</t>
  </si>
  <si>
    <t>PAPEL TIMBRADO 8/1/2X11</t>
  </si>
  <si>
    <t>PAPEL ADHESIVO 17X22</t>
  </si>
  <si>
    <t>PORTA REVISTA</t>
  </si>
  <si>
    <t>TONER HP LASER AMAR Q7582</t>
  </si>
  <si>
    <t>BRILLOS PARA FREGAR 3/1</t>
  </si>
  <si>
    <t xml:space="preserve">DETERGENTE EN POLVO </t>
  </si>
  <si>
    <t>Tinta HP 4901</t>
  </si>
  <si>
    <t>GRAPAS 9 X 20</t>
  </si>
  <si>
    <t>CINTAS MAQ. ESC.  PANASONIC</t>
  </si>
  <si>
    <t>CLIP BILLETEROS 1 1/4</t>
  </si>
  <si>
    <t>CARTUCHO FAX FX8</t>
  </si>
  <si>
    <t>LAPICEROS TIMBRADOS</t>
  </si>
  <si>
    <t>CINTA IMPRESORA EPSON GDE.</t>
  </si>
  <si>
    <t xml:space="preserve">CINTA CARNET RIBBON </t>
  </si>
  <si>
    <t xml:space="preserve">PIZARRA DE CORCHO </t>
  </si>
  <si>
    <t>FOLDERS SAT.BOLSILLO BlANCO</t>
  </si>
  <si>
    <t xml:space="preserve">FOLDER SAT.BOLSILLO HUESO </t>
  </si>
  <si>
    <t>CINTAS ADHESIVA VINIL</t>
  </si>
  <si>
    <t>LABEL DE SEGURIDA P/LIBROS</t>
  </si>
  <si>
    <t>ROLLOS</t>
  </si>
  <si>
    <t>PAPEL BOND 20 22X35</t>
  </si>
  <si>
    <t>VASOS PLAST.CAFÉ 3 ONZ.100/1</t>
  </si>
  <si>
    <t>LIBRETAS RAYADAS 5X8</t>
  </si>
  <si>
    <t>TONER RICOH 841813 NEGRO</t>
  </si>
  <si>
    <t>TONER RICOH 841814 AMARILLO</t>
  </si>
  <si>
    <t>TONER RICOH 841816 AZUL</t>
  </si>
  <si>
    <t>TONER RICOH 841815 MARGENTA</t>
  </si>
  <si>
    <t xml:space="preserve">PILA DURACEL </t>
  </si>
  <si>
    <t>PAPEL BOND 20 26X40</t>
  </si>
  <si>
    <t>ROLLOS PAPAEL SUMAD. GRANDE</t>
  </si>
  <si>
    <t xml:space="preserve">CARPETAS INSTITUCIONALES </t>
  </si>
  <si>
    <t>AGUA PLANETA AZUL 16 ONZ.20/1</t>
  </si>
  <si>
    <t>CARTULINA SATINADA 22x25</t>
  </si>
  <si>
    <t>ZAFACONES DE METAL</t>
  </si>
  <si>
    <t>SOBRES EN HILO 5x7</t>
  </si>
  <si>
    <t>SOBRES HILO INVIT.5 1/4X7 1/4</t>
  </si>
  <si>
    <t>SOBRE HILO INVIT.5 1/4X5 1/4</t>
  </si>
  <si>
    <t>ESPUMA TUFF STUFF</t>
  </si>
  <si>
    <t xml:space="preserve">MEMORIAS USB 16GB </t>
  </si>
  <si>
    <t xml:space="preserve">MEMORIAS USB 32GB </t>
  </si>
  <si>
    <t xml:space="preserve">CONTROL WIRELES PUNTEROS </t>
  </si>
  <si>
    <t>PAPEL SATINADO 100 22X34</t>
  </si>
  <si>
    <t>DYMO LABELING 1/2X23</t>
  </si>
  <si>
    <t>PAPEL SATINADO 115 26X40</t>
  </si>
  <si>
    <t>4,312,50</t>
  </si>
  <si>
    <t>PAPEL CROMOCOTE 26X40</t>
  </si>
  <si>
    <t>PORTA CARNET</t>
  </si>
  <si>
    <t>REFORZADORES DE HOJAS</t>
  </si>
  <si>
    <t>PESTAÑAS DE PENDAFLEX</t>
  </si>
  <si>
    <t>GRAPAS STANLEY BOSTICK 1/2</t>
  </si>
  <si>
    <t>ENCUADERNADORA</t>
  </si>
  <si>
    <t>PANTALLA DE PROYECCION</t>
  </si>
  <si>
    <t>PAQUETES</t>
  </si>
  <si>
    <t>PAPEL HILO 8.5. X 11 CREMA</t>
  </si>
  <si>
    <t>RECOJEDORES DE BASURA</t>
  </si>
  <si>
    <t>TABLILLAS PLASTICAS</t>
  </si>
  <si>
    <t>YOYOS PARA CARNET</t>
  </si>
  <si>
    <t>ROLLO PAPEL KRAFT 24 PULGAD.</t>
  </si>
  <si>
    <t>PAPEL BOND  25 X 38</t>
  </si>
  <si>
    <t>ROLLO PAPEL KRAFT 40 PULGAD.</t>
  </si>
  <si>
    <t>TRITURADORA DE PAPEL</t>
  </si>
  <si>
    <t>MEMORIAS USB 8 GB</t>
  </si>
  <si>
    <t xml:space="preserve">PAPEL OPALINA BLANCA 22x34 </t>
  </si>
  <si>
    <t>TIJERA DE FORMA FESTONE</t>
  </si>
  <si>
    <t>ZAFACONES PLASTICOS</t>
  </si>
  <si>
    <t>INODORO BCO. TAINO</t>
  </si>
  <si>
    <t>PAPEL CARTONITE12 26X40 100/1</t>
  </si>
  <si>
    <t>DESINFECTANTE LYSOL 12,5 ONZ.</t>
  </si>
  <si>
    <t>PAPEL SATINADO MATE 120 26 X 40</t>
  </si>
  <si>
    <t>ROLL-UP CON BAJANTE</t>
  </si>
  <si>
    <t>URNAS TRANSPARENTE</t>
  </si>
  <si>
    <t>ROTA FOLIO 24X36</t>
  </si>
  <si>
    <t>PORTA LAPIZ T.VASO</t>
  </si>
  <si>
    <t>CLIP BILLETERO DE 1/4</t>
  </si>
  <si>
    <t>CLIP BILLETERO DE 2 PULGADAS</t>
  </si>
  <si>
    <t>PAPEL BOND 11/X17</t>
  </si>
  <si>
    <t>PAPEL HILO BLANCO 81/2X11</t>
  </si>
  <si>
    <t>FUNDAS P/BASURA GRANDES 100/1</t>
  </si>
  <si>
    <t>FUNDAS P/BASURA MEDIANAS 100/1</t>
  </si>
  <si>
    <t xml:space="preserve">FUNDAS PLASTICAS BLA. 17X22 100/1 </t>
  </si>
  <si>
    <t>FUNDAS PLASTICAS 28X35 100/1</t>
  </si>
  <si>
    <t>FOLDER 81/2X14 100/1</t>
  </si>
  <si>
    <t>FOLDERS 8/2 X 11 100/1</t>
  </si>
  <si>
    <t xml:space="preserve">FOLDERS 8/2 X 13 100/1 </t>
  </si>
  <si>
    <t>FOLDERS 8/2 X 11 PENDAFLEX 25/1</t>
  </si>
  <si>
    <t>FOLDERS 8/2 X 14 PENDAFLEX 25/1</t>
  </si>
  <si>
    <t xml:space="preserve">GANCHO ACCO 50/1 </t>
  </si>
  <si>
    <t>CLIP BILLETEROS 19MM 1/4</t>
  </si>
  <si>
    <t>FOLDER PENDAFLEX 81/2X13 25/1</t>
  </si>
  <si>
    <t>FUNDAS PLASTICA 24X30 50/1</t>
  </si>
  <si>
    <t xml:space="preserve">MICROFONO SHURE SLX </t>
  </si>
  <si>
    <t>ZAFACONES DE 20L BRABANTIA</t>
  </si>
  <si>
    <t xml:space="preserve">PAPEL SATINADO 80 26X40 500/1 </t>
  </si>
  <si>
    <t>PAPEL SATINADO 100 26X40 500/1</t>
  </si>
  <si>
    <t xml:space="preserve">FOLDERS PARTITION VERDE </t>
  </si>
  <si>
    <t xml:space="preserve">FOLDERS PARTITION ROJO </t>
  </si>
  <si>
    <t>MURAL DE PARED</t>
  </si>
  <si>
    <t>CINTA ROYAL ALPHA 600</t>
  </si>
  <si>
    <t>ROLLOS PERCALINA ROJA</t>
  </si>
  <si>
    <t>PAPEL CARTULINA Hilo 26x40 500/1</t>
  </si>
  <si>
    <t>GUANTES DE GOMA</t>
  </si>
  <si>
    <t>TOTAL</t>
  </si>
  <si>
    <t>BNADEJA DE ESCRITORIO AUMADA PL.</t>
  </si>
  <si>
    <t xml:space="preserve">BANDEJAS DE ESCRITORIO METAL 3/1 </t>
  </si>
  <si>
    <t>CINTA ADHESIVA GRANDE 2x100</t>
  </si>
  <si>
    <t>ABRE CARTA</t>
  </si>
  <si>
    <t>CLIP BILLETEROS 3/4 19MM</t>
  </si>
  <si>
    <t>CARPETA DE MEDIA PULGADA</t>
  </si>
  <si>
    <t xml:space="preserve">PORTA LAPIZ TUBULAR </t>
  </si>
  <si>
    <t>Mouse USB</t>
  </si>
  <si>
    <t>CINTA IMPRESORA EPSON ERC PEQ.</t>
  </si>
  <si>
    <t>PARE</t>
  </si>
  <si>
    <t>ROLLO DE CINTA DE REGALO</t>
  </si>
  <si>
    <t>Papel Forma Continua</t>
  </si>
  <si>
    <t>CALCULADORA DE 12 DIG.ELEC MEDIA</t>
  </si>
  <si>
    <t>GRAPADORAS ESTÁNDAR DEESCRITORIO</t>
  </si>
  <si>
    <t>FOSFOROS 10/1</t>
  </si>
  <si>
    <t>LIBRETAS RAYADAS full color 5X8</t>
  </si>
  <si>
    <t>LIBRETAS RAYADASFULLCOLOR81/2X11</t>
  </si>
  <si>
    <t>CARTON DURO 80 26x40</t>
  </si>
  <si>
    <t>PAPEL NCR INTERMEDIO 22X34</t>
  </si>
  <si>
    <t>PAPEL NCR FINAL 22X34</t>
  </si>
  <si>
    <t xml:space="preserve">PAPEL NCR ORIGINAL 22X34 </t>
  </si>
  <si>
    <t>VASOS PLASTICOS CAFÉ 2 ONZ.</t>
  </si>
  <si>
    <t>VASOS PLASTICOS(CAFÉ) 3/4 200/1</t>
  </si>
  <si>
    <t>VASOS PLASTICOS 7 OZ 50/1</t>
  </si>
  <si>
    <t>VASOS CONOS DESECH.4.5 ONZ.200/1</t>
  </si>
  <si>
    <t>VASOS PLASTICOS 10 OZ 50/1</t>
  </si>
  <si>
    <t>VASOS CAFÉ STO.DGO.6 ONZ. 50/1</t>
  </si>
  <si>
    <t>ESCOBAS BRABA CON GOMA</t>
  </si>
  <si>
    <t>TONER HP-400 NEGRO</t>
  </si>
  <si>
    <t>TONER HP-401 AZUL</t>
  </si>
  <si>
    <t>TONER HP-402 AMARILLO</t>
  </si>
  <si>
    <t>TONER HP-403 MAGENTA</t>
  </si>
  <si>
    <t>TONER HP 410 NEGRO</t>
  </si>
  <si>
    <t>TONER HP 411 AZUL</t>
  </si>
  <si>
    <t>TONER HP 412 AMARILLO</t>
  </si>
  <si>
    <t>TONER HP 413 MAGENTA</t>
  </si>
  <si>
    <t>TONER HP-285 NEGRO</t>
  </si>
  <si>
    <t>TINTA HP-049 NEGRA</t>
  </si>
  <si>
    <t>TINTA HP-050 AZUL</t>
  </si>
  <si>
    <t>TONER HP-505 NEGRO</t>
  </si>
  <si>
    <t>TONER HP-435 NEGRO</t>
  </si>
  <si>
    <t>TONER HP-1130 NEGRO</t>
  </si>
  <si>
    <t>TONER RICOH 6110D NEGRO</t>
  </si>
  <si>
    <t>TONER RICOH 3110D NEGRO</t>
  </si>
  <si>
    <t>TONER TOSHIBA T-3520 NEGRO</t>
  </si>
  <si>
    <t xml:space="preserve">Tinta HP 4900 </t>
  </si>
  <si>
    <t>Toner HP-540 NEGRO</t>
  </si>
  <si>
    <t>Toner HP-541 AZUL</t>
  </si>
  <si>
    <t>Toner HP-542 AMARILLO</t>
  </si>
  <si>
    <t>Toner HP-543 MAGENTA</t>
  </si>
  <si>
    <t>TONER HP 6000A NEGRO</t>
  </si>
  <si>
    <t>TONER HP 6001A AZUL</t>
  </si>
  <si>
    <t>TONER HP 6002A AMARILLO</t>
  </si>
  <si>
    <t>TONER HP-6003A MAGENTA</t>
  </si>
  <si>
    <t>Tinta HP-4902 NEGRO</t>
  </si>
  <si>
    <t>Tinta HP-4903 AZUL</t>
  </si>
  <si>
    <t>TINTA HP-4904 AMARIILO</t>
  </si>
  <si>
    <t>TINTA HP-4905 MAGENTA</t>
  </si>
  <si>
    <t>TONER HP-1125 NEGRO</t>
  </si>
  <si>
    <t>CLORO 128 Onz.</t>
  </si>
  <si>
    <t>DESINFECTANTE 128Onz.</t>
  </si>
  <si>
    <t>LIMPIADOR DE PLATOS 128 Onz.</t>
  </si>
  <si>
    <t>LIMPIADOR DE CRISTALES 128 Onz.</t>
  </si>
  <si>
    <t>LIMPIADOR DE CERAMICA 128 Onz.</t>
  </si>
  <si>
    <t>JABON LIQUIDO PARA MANOS 128 Onz.</t>
  </si>
  <si>
    <t xml:space="preserve">PAPEL DE BAÑO 12/1 </t>
  </si>
  <si>
    <t>PAPEL TOALLA 6/1</t>
  </si>
  <si>
    <t>CLORO 2.5GLS.</t>
  </si>
  <si>
    <t>JABON LIQUIDO PARA MANOS 2.5GLS.</t>
  </si>
  <si>
    <t>VASOS DE CAFÉ 5 ONZ.50/1</t>
  </si>
  <si>
    <t>DESINFECTANTE 2.5GLS.</t>
  </si>
  <si>
    <t>CAFÉ SANTO DOMINGO 12/1</t>
  </si>
  <si>
    <t>Código Institucional</t>
  </si>
  <si>
    <t>1/14/2016</t>
  </si>
  <si>
    <t>285/1/2009</t>
  </si>
  <si>
    <t>CLIP PEQUEÑO No.1</t>
  </si>
  <si>
    <t>CLIP GRANDES No.2</t>
  </si>
  <si>
    <t>Fecha de Adquisicion/ Registro</t>
  </si>
  <si>
    <t>TINTA HP-051 MAGENTA</t>
  </si>
  <si>
    <t>TINTA HP-052 AMARILLA</t>
  </si>
  <si>
    <t>INVENTARIO GENERAL ALMACEN FEBRERO 2018</t>
  </si>
  <si>
    <t>Valor Total</t>
  </si>
  <si>
    <t>CANTIDAD EN EXISTENCIA</t>
  </si>
</sst>
</file>

<file path=xl/styles.xml><?xml version="1.0" encoding="utf-8"?>
<styleSheet xmlns="http://schemas.openxmlformats.org/spreadsheetml/2006/main">
  <numFmts count="3">
    <numFmt numFmtId="8" formatCode="&quot;RD$&quot;#,##0.00_);[Red]\(&quot;RD$&quot;#,##0.00\)"/>
    <numFmt numFmtId="43" formatCode="_(* #,##0.00_);_(* \(#,##0.00\);_(* &quot;-&quot;??_);_(@_)"/>
    <numFmt numFmtId="164" formatCode="0000"/>
  </numFmts>
  <fonts count="2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onsolas"/>
      <family val="3"/>
    </font>
    <font>
      <b/>
      <sz val="11"/>
      <color theme="0"/>
      <name val="Consolas"/>
      <family val="3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5"/>
      <name val="Times New Roman"/>
      <family val="1"/>
    </font>
    <font>
      <b/>
      <sz val="15"/>
      <name val="Arial"/>
      <family val="2"/>
    </font>
    <font>
      <b/>
      <sz val="11"/>
      <name val="Arial Rounded MT Bold"/>
      <family val="2"/>
    </font>
    <font>
      <b/>
      <sz val="11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10"/>
      <name val="Consolas"/>
      <family val="3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onsolas"/>
      <family val="3"/>
    </font>
    <font>
      <i/>
      <sz val="10"/>
      <name val="Calibri"/>
      <family val="2"/>
      <scheme val="minor"/>
    </font>
    <font>
      <sz val="12"/>
      <color theme="1"/>
      <name val="Consolas"/>
      <family val="3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0">
    <xf numFmtId="0" fontId="0" fillId="0" borderId="0" xfId="0"/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8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8" fontId="15" fillId="0" borderId="5" xfId="0" applyNumberFormat="1" applyFont="1" applyBorder="1" applyAlignment="1">
      <alignment horizontal="center" vertical="center" wrapText="1"/>
    </xf>
    <xf numFmtId="12" fontId="15" fillId="0" borderId="4" xfId="0" applyNumberFormat="1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17" fontId="15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2" fontId="15" fillId="0" borderId="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5" xfId="0" applyFont="1" applyBorder="1" applyAlignment="1">
      <alignment horizontal="center" vertical="center" wrapText="1"/>
    </xf>
    <xf numFmtId="8" fontId="15" fillId="0" borderId="8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8" fontId="15" fillId="0" borderId="9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/>
    </xf>
    <xf numFmtId="0" fontId="19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/>
    </xf>
    <xf numFmtId="0" fontId="20" fillId="0" borderId="15" xfId="0" applyFont="1" applyBorder="1" applyAlignment="1">
      <alignment horizontal="center" vertical="top"/>
    </xf>
    <xf numFmtId="0" fontId="18" fillId="5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top"/>
    </xf>
    <xf numFmtId="0" fontId="18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25" fillId="5" borderId="16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3" fontId="21" fillId="0" borderId="15" xfId="1" applyFont="1" applyBorder="1" applyAlignment="1"/>
    <xf numFmtId="4" fontId="21" fillId="0" borderId="16" xfId="0" applyNumberFormat="1" applyFont="1" applyBorder="1" applyAlignment="1"/>
    <xf numFmtId="43" fontId="21" fillId="0" borderId="16" xfId="1" applyFont="1" applyBorder="1" applyAlignment="1"/>
    <xf numFmtId="43" fontId="21" fillId="0" borderId="16" xfId="1" applyFont="1" applyBorder="1" applyAlignment="1">
      <alignment horizontal="center"/>
    </xf>
    <xf numFmtId="43" fontId="21" fillId="5" borderId="16" xfId="1" applyFont="1" applyFill="1" applyBorder="1" applyAlignment="1"/>
    <xf numFmtId="0" fontId="21" fillId="0" borderId="16" xfId="0" applyFont="1" applyBorder="1" applyAlignment="1"/>
    <xf numFmtId="3" fontId="21" fillId="0" borderId="16" xfId="0" applyNumberFormat="1" applyFont="1" applyBorder="1" applyAlignment="1"/>
    <xf numFmtId="43" fontId="21" fillId="0" borderId="16" xfId="1" applyFont="1" applyBorder="1" applyAlignment="1">
      <alignment horizontal="right"/>
    </xf>
    <xf numFmtId="4" fontId="21" fillId="0" borderId="16" xfId="0" applyNumberFormat="1" applyFont="1" applyBorder="1" applyAlignment="1">
      <alignment horizontal="right"/>
    </xf>
    <xf numFmtId="43" fontId="23" fillId="0" borderId="16" xfId="1" applyFont="1" applyBorder="1" applyAlignment="1"/>
    <xf numFmtId="43" fontId="18" fillId="0" borderId="17" xfId="0" applyNumberFormat="1" applyFont="1" applyBorder="1" applyAlignment="1">
      <alignment horizontal="center"/>
    </xf>
    <xf numFmtId="0" fontId="22" fillId="0" borderId="20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4" fontId="21" fillId="0" borderId="21" xfId="0" applyNumberFormat="1" applyFont="1" applyBorder="1" applyAlignment="1"/>
    <xf numFmtId="0" fontId="0" fillId="0" borderId="0" xfId="0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26" fillId="6" borderId="12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paulino/Desktop/Control%20de%20Entrada%20y%20Salida%20de%20Materiales/CONTROL%20SALIDA%20Y%20ENTRADA%20DE%20MATERIAL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TRONES"/>
      <sheetName val="Maestro"/>
      <sheetName val="Ambientadores en Spray"/>
      <sheetName val="Abre carta"/>
      <sheetName val="Bandeja de Escritorio Ahumada "/>
      <sheetName val="Bandeja de Escritorio de Metal"/>
      <sheetName val="Borradores de Pizarra"/>
      <sheetName val="Borras de Leche"/>
      <sheetName val="Caja de Archivo"/>
      <sheetName val="Cajas de Bandas de Gomas"/>
      <sheetName val="Cajas de Clip Pequeño"/>
      <sheetName val="Cajas de Clip Grandes"/>
      <sheetName val="Caja Chinchetas"/>
      <sheetName val="Cja Clip Billetero 1-2"/>
      <sheetName val="Cja Clip Billetero 3. 4"/>
      <sheetName val="Cja Clip Billetero 25m"/>
      <sheetName val="Cja Clip Billetero 1 Pulgada"/>
      <sheetName val="Cja Clip Billetero 15MM 1.5pul "/>
      <sheetName val="Cja Clip Billetero 1-4 "/>
      <sheetName val="Cja Clip Billetero 2 PULG."/>
      <sheetName val="Cja Clip Billetero 1 1-4"/>
      <sheetName val="Cja Clip Billetero 19MM 1.4"/>
      <sheetName val="Cja Clip Billetero 1&quot; 25MM "/>
      <sheetName val="Cja Clip Marip. Acco 2 pulg "/>
      <sheetName val="Cja Clip Marip. Acco 1 pulg. "/>
      <sheetName val="Cajas de Diskette"/>
      <sheetName val=" Caja Felpas Azules "/>
      <sheetName val="Folder Satinado Blanco Hueso"/>
      <sheetName val="Cajas de Folders Satinados Blco"/>
      <sheetName val="Cajas de Folders 8.5x14"/>
      <sheetName val="Cajas de Folders 812 x 13 "/>
      <sheetName val="Cajas de Folders 812 x 11"/>
      <sheetName val="Cajas de Folders 8.5x11 colores"/>
      <sheetName val="Cajas de Folders partit.8,5x11"/>
      <sheetName val="Cajas de Folders 812x13 pendafl"/>
      <sheetName val="Cajas de Folders 812x11 Pendafl"/>
      <sheetName val="Folder Pendaflex 8,5x13"/>
      <sheetName val="Cajas de Folders 812x14 Pendafl"/>
      <sheetName val="Cajas de Gancho Acco"/>
      <sheetName val="Cajas de Grapas 26x6"/>
      <sheetName val="Cajas de Lapiceros Azules"/>
      <sheetName val="Cajas de Lapiceros Negros"/>
      <sheetName val="Lapiceros Con peanas B.C."/>
      <sheetName val="Lapiceros Con Logo Cross"/>
      <sheetName val="Carpetas Institucionales "/>
      <sheetName val="Cajas de Lapiceros Rojos"/>
      <sheetName val="Lapiceros Timbrados"/>
      <sheetName val="Cajas de Lapices Carbon"/>
      <sheetName val="Liquid Paper"/>
      <sheetName val="Caja Marcadores Permanentes"/>
      <sheetName val="Cajas de Marcarcadores Pizarra"/>
      <sheetName val="Caja Resaltadores Variados"/>
      <sheetName val="Carpeta de media pulgada"/>
      <sheetName val="Carpeta 1 Pulgada"/>
      <sheetName val="Carperta 2 Pulgada"/>
      <sheetName val="Carperta 3 Pulgada"/>
      <sheetName val="Sumadora de 12 digitos Elec."/>
      <sheetName val="Caluladora de Mano 12 Digitos"/>
      <sheetName val="Carton Duro 80 26x40"/>
      <sheetName val="Cartucho Tinta HP-21"/>
      <sheetName val="Cartucho Tinta HP-22"/>
      <sheetName val="Cartucho Tinta HP-27"/>
      <sheetName val="Cartucho Tinta HP-28"/>
      <sheetName val="CDS  CD  CD  CD"/>
      <sheetName val="Cera para contar Dinero"/>
      <sheetName val="Cinta Adhesiva Pequeña "/>
      <sheetName val="Cinta Adhesiva Grande 2x100"/>
      <sheetName val="Cinta Adhesiva Media pulgada"/>
      <sheetName val="Cinta Brother AX-10"/>
      <sheetName val="Cinta Adhesiva de Vinil"/>
      <sheetName val="Cinta Adhes.Media Pulgada"/>
      <sheetName val="Cinta Adhesiva Doble Cara "/>
      <sheetName val="Cinta Adhesiva Dispensador"/>
      <sheetName val="Cintas Correctoras"/>
      <sheetName val="Cinta Royal Alpha 600"/>
      <sheetName val="Cinta Impresora Epson ERC"/>
      <sheetName val="Cinta Carnet Ribbon  "/>
      <sheetName val="Cinta Epson LX-300 "/>
      <sheetName val="Cintas Maquina Escribir Panason"/>
      <sheetName val="Cintas Para Calculadora"/>
      <sheetName val="Desinfectante Lysol"/>
      <sheetName val="Dispensador de Cinta Adhesiva "/>
      <sheetName val="Dispensadores Cinta Adhesiva"/>
      <sheetName val="DVD Doble Capa"/>
      <sheetName val="DYMO lABELING TAPE 1-2X23"/>
      <sheetName val="DVD  DVD DVD"/>
      <sheetName val="Encuadernadora"/>
      <sheetName val="Espirales P. Encuad.3-8"/>
      <sheetName val="Espirales P. Encuad.10"/>
      <sheetName val="Grapas Stanley  Bostich 1-2"/>
      <sheetName val="Espirales P. Encuad.1-2"/>
      <sheetName val="Espirales P. Encuad.5-16"/>
      <sheetName val="Espirales p.Encuad.NO.8"/>
      <sheetName val="Etiquetas p.laser 1x2-5,8 300L"/>
      <sheetName val="Espuma Tuff Stuff"/>
      <sheetName val="  Felpas Azules  "/>
      <sheetName val=" Felpas Roja "/>
      <sheetName val=" Felpas Negras"/>
      <sheetName val="Folder Acordeon 8.5x11 "/>
      <sheetName val="Grapadoras Grande"/>
      <sheetName val="Grapadoras Standar"/>
      <sheetName val="Grapas 1x4 BOSTITCH 6mm "/>
      <sheetName val="Grapas Bostith 15-16 "/>
      <sheetName val="Grapas Bostith 13-16"/>
      <sheetName val="Grapas 1-2 Bostich"/>
      <sheetName val="Grapas 3-8 Bostith"/>
      <sheetName val="Grapas 5x8 Bostich 15mm"/>
      <sheetName val="Grapas Cartridgesx500 staples"/>
      <sheetName val="Grapas de 1x2 Bostich 12 mm"/>
      <sheetName val="Grapas  de 9x20"/>
      <sheetName val="Grapas Refill Staple 410802"/>
      <sheetName val="Label para Sobres "/>
      <sheetName val="Label Para Folders"/>
      <sheetName val="Label de Seguridad P.Libros "/>
      <sheetName val="Label para CD"/>
      <sheetName val="Label Para Folders 812x11"/>
      <sheetName val="Libro Record"/>
      <sheetName val="Libretas Rayadas full color 5x8"/>
      <sheetName val="Libretas Rayadas F.COLOR 8.5X11"/>
      <sheetName val="Libretas Rayadas"/>
      <sheetName val="Limpiador de Pizarra"/>
      <sheetName val="Papel Bond 16 812x11"/>
      <sheetName val="Papel Bond 20 25 x 38)"/>
      <sheetName val="Papel Bond 20 22x34"/>
      <sheetName val="Papel Bond 20 812x11 (2)"/>
      <sheetName val="Papel Bond 20 812x11"/>
      <sheetName val="Papel Bond 812x13"/>
      <sheetName val="Papel Forma Conti. 9.5x5.5 3p"/>
      <sheetName val="Papel Bond  11X17"/>
      <sheetName val="Papel Bond 812x14"/>
      <sheetName val="Papel Adhesivo 17 x 22"/>
      <sheetName val="Papel Cromocote 26X40"/>
      <sheetName val="Cartulina Satinada"/>
      <sheetName val="Papel Cartonite 26x40"/>
      <sheetName val="Resma Cartulina Hilo 26x40"/>
      <sheetName val="Papel Cartulina Hilo Pli. 26x40"/>
      <sheetName val="Papel de Carbon"/>
      <sheetName val="Papel de Fax Rollo"/>
      <sheetName val="Papel Hilo Blanco 812x11 "/>
      <sheetName val="Papel Hilo Crema 812x11"/>
      <sheetName val="Papel Timbrado 8.5x11"/>
      <sheetName val="Papel Leghert 22x34"/>
      <sheetName val="Papel Legybert 72 28x34"/>
      <sheetName val="Papel Vegetal 26x40"/>
      <sheetName val="Papel Opalina 22X34"/>
      <sheetName val="Papel Opalina Blanca 26x40"/>
      <sheetName val="Papel Satinado 115 26x40 "/>
      <sheetName val="Papel Satinado 100 26 x 40"/>
      <sheetName val="Papel Satinado Mat.120  26x 40 "/>
      <sheetName val="Papel Satinado 80 26x 40"/>
      <sheetName val="Papel Bond 20 22x35"/>
      <sheetName val="Papel bond 20 26x40"/>
      <sheetName val="Papel NCR Original 22x34 "/>
      <sheetName val="Papel NCR Intermedio 22x34"/>
      <sheetName val="Papel NCR Final 22x34 "/>
      <sheetName val="Papel Opalina Crema 26x40"/>
      <sheetName val="Papel Satinado 100 25x38"/>
      <sheetName val="Papel Satinado 80 25x38"/>
      <sheetName val="Perforadoras de 03 Hoyos "/>
      <sheetName val="Perforadoras de 02 Hoyos"/>
      <sheetName val="Pestañas de Pendaflex"/>
      <sheetName val="Pegamento UHU Barra "/>
      <sheetName val="Porta Revista"/>
      <sheetName val="Porta Tarjeta "/>
      <sheetName val="Porta Clip"/>
      <sheetName val="Portadas P. Encuadernar"/>
      <sheetName val="Porta lapiz T. Vaso "/>
      <sheetName val="Porta lapiz Tubular ."/>
      <sheetName val="Protectores  Hojas "/>
      <sheetName val="Control Wireless Punteros"/>
      <sheetName val="Pilas duracell"/>
      <sheetName val="Pantalla de Proyeccion"/>
      <sheetName val="Pizarra 24x36 corcho de Madera"/>
      <sheetName val="Porta Carnet "/>
      <sheetName val="Postick Amarillo"/>
      <sheetName val="Roll-up con Bajante"/>
      <sheetName val="Reglas Rigidas"/>
      <sheetName val="Rollo de Papel Kraft 24 Pulg."/>
      <sheetName val="Rollo de Papel Kraft"/>
      <sheetName val="Rollos Papel Sumadora Grande"/>
      <sheetName val="Reforzadores de hojas"/>
      <sheetName val="Rollos Papel Sumadora Peq."/>
      <sheetName val="Sello Pretintado Rectangular"/>
      <sheetName val="Sellos Institucionales"/>
      <sheetName val="Sello Pretintado Redondo"/>
      <sheetName val="Saca Punta de Mano"/>
      <sheetName val="Saca Punta Electric"/>
      <sheetName val="Saca Grapa Grande "/>
      <sheetName val="Saca Grapas"/>
      <sheetName val="Separadores Carpetas"/>
      <sheetName val="Sobres en Blanco de Cartas"/>
      <sheetName val="Sobres Manila 8.2 x 13"/>
      <sheetName val="Sobre Manila Tipo Placa"/>
      <sheetName val="Sobres Manila 8.2 x14"/>
      <sheetName val="Sobres en Hilo Presentacion"/>
      <sheetName val="Sobres en Hilo 5 1.4x7 1.4"/>
      <sheetName val="Sobres en Hilo 5x7"/>
      <sheetName val="Sobres Manila 5x8"/>
      <sheetName val="Sobres Manila 8.2 x 11"/>
      <sheetName val="Sobres Manila 6 .2 x 9"/>
      <sheetName val="Urnas Transparentes"/>
      <sheetName val="Sobres Timbrados No. 10"/>
      <sheetName val="Tarjeta Pan de Oro 4x5"/>
      <sheetName val="Torre Porta CD"/>
      <sheetName val="Yoyos Para Carnet "/>
      <sheetName val="Trituradora de Ppapel"/>
      <sheetName val="Tijera de Forma Festone"/>
      <sheetName val="Tablillas Plasticas 8,5x11"/>
      <sheetName val="Tijera "/>
      <sheetName val="Tijeras"/>
      <sheetName val="Toner Fax UX 5CR"/>
      <sheetName val="Toner HP 6000A"/>
      <sheetName val="Toner HP 6001A"/>
      <sheetName val="Toner HP 6002A "/>
      <sheetName val="Toner HP 6002A"/>
      <sheetName val="Toner HP 6003A"/>
      <sheetName val="Toner HP  Amarillo Q7582"/>
      <sheetName val="Toner HP AZUL Q7581"/>
      <sheetName val="Toner HP - Azul Q7581"/>
      <sheetName val="Toner HP -Negra Q6470"/>
      <sheetName val="Toner HP - Rosado Q7583"/>
      <sheetName val="Toner HP- 42X 5942X"/>
      <sheetName val="Toner Ricoh 1130D"/>
      <sheetName val="Toner  Ricoh 3110D"/>
      <sheetName val="Toner T-3520"/>
      <sheetName val="Toner Ricoh 6110D"/>
      <sheetName val="Toner HP-540"/>
      <sheetName val="Toner HP-541"/>
      <sheetName val="Toner HP-542"/>
      <sheetName val="Toner HP-543"/>
      <sheetName val="Toner HP-285"/>
      <sheetName val="Toner HP-435"/>
      <sheetName val="Toner HP-505"/>
      <sheetName val="Toner HP-4900 "/>
      <sheetName val="Toner HP-4901"/>
      <sheetName val="Toner HP-4902 Negra"/>
      <sheetName val="Toner HP-4903 Azul"/>
      <sheetName val="Toner HP-4904 Magenta"/>
      <sheetName val="Toner HP-4905 Amarillo"/>
      <sheetName val="Toner HP-653 Negra"/>
      <sheetName val="Toner HP-656 Colores"/>
      <sheetName val="Toner HP-1125"/>
      <sheetName val="Toner HP-049 Negra"/>
      <sheetName val="Toner HP-050 Azul"/>
      <sheetName val="Toner HP-051 Magenta"/>
      <sheetName val="Toner HP-052 Amarilla"/>
      <sheetName val="Toner HP-400 Negra"/>
      <sheetName val="Toner HP-401 Azul"/>
      <sheetName val="Toner HP-402 Amarillo "/>
      <sheetName val="Toner HP-403 Magenta"/>
      <sheetName val="Toner HP-CE410A Negro"/>
      <sheetName val="Toner HP-CE411A Cyan"/>
      <sheetName val="Toner HP-CE412A Amarillo"/>
      <sheetName val="Toner HP-CE413A Magenta"/>
      <sheetName val="Toner HP-210 Negro"/>
      <sheetName val="Toner HP-211 Azul"/>
      <sheetName val="Toner HP-212 Amarillo"/>
      <sheetName val="Toner HP-213 Magenta"/>
      <sheetName val="Memoria USB 32 GB"/>
      <sheetName val="Memoria USB 8 GB"/>
      <sheetName val="Memoria USB 16GB"/>
      <sheetName val="Memorias  USB"/>
      <sheetName val="Mouse USB"/>
      <sheetName val="Mural de Pared"/>
      <sheetName val="Numerador - Foliador"/>
      <sheetName val="Toner Ricoh 841813 Negro"/>
      <sheetName val="Toner Ricoh 841814 Amarillo"/>
      <sheetName val="Toner Ricoh Magenta 841815"/>
      <sheetName val="Toner Ricoh Azul 841816"/>
      <sheetName val="Toner HP-052 (2)"/>
      <sheetName val="Hoja3"/>
    </sheetNames>
    <sheetDataSet>
      <sheetData sheetId="0">
        <row r="2">
          <cell r="C2" t="str">
            <v>DEPTO . PLANIFICACION</v>
          </cell>
        </row>
        <row r="3">
          <cell r="C3" t="str">
            <v>DEPTO. ACADEMICO</v>
          </cell>
        </row>
        <row r="4">
          <cell r="C4" t="str">
            <v>DEPTO. COMPRAS</v>
          </cell>
        </row>
        <row r="5">
          <cell r="C5" t="str">
            <v>DEPTO. INVESTIGACIONES</v>
          </cell>
        </row>
        <row r="6">
          <cell r="C6" t="str">
            <v>DIRECCION GENERAL</v>
          </cell>
        </row>
        <row r="7">
          <cell r="C7" t="str">
            <v>DIV. EDICION Y PUBLICACIONES</v>
          </cell>
        </row>
        <row r="8">
          <cell r="C8" t="str">
            <v>DEPTO DE MANTENIMIENTO Y SERVICIOS GRAL.</v>
          </cell>
        </row>
        <row r="9">
          <cell r="C9" t="str">
            <v xml:space="preserve">DIVI. DESARROLLO CURRICULAR </v>
          </cell>
        </row>
        <row r="10">
          <cell r="C10" t="str">
            <v xml:space="preserve">DIVI. FINANCIERA </v>
          </cell>
        </row>
        <row r="11">
          <cell r="C11" t="str">
            <v>DIV. INFORMATICA</v>
          </cell>
        </row>
        <row r="12">
          <cell r="C12" t="str">
            <v>DIV. GESTION Y ADM. ACADEMICA</v>
          </cell>
        </row>
        <row r="13">
          <cell r="C13" t="str">
            <v>DIV. DE INVESTIGACION</v>
          </cell>
        </row>
        <row r="14">
          <cell r="C14" t="str">
            <v xml:space="preserve">DIVI. RECURSOS HUMANOS </v>
          </cell>
        </row>
        <row r="15">
          <cell r="C15" t="str">
            <v xml:space="preserve">DIVI. FINANCIERA </v>
          </cell>
        </row>
        <row r="16">
          <cell r="C16" t="str">
            <v>DEPTO. RELACIONES PUBLICAS</v>
          </cell>
        </row>
        <row r="17">
          <cell r="C17" t="str">
            <v>DEPTO. ADMINISTRATIVO</v>
          </cell>
        </row>
        <row r="18">
          <cell r="C18" t="str">
            <v>DEPTO. DE ADMISION</v>
          </cell>
        </row>
        <row r="19">
          <cell r="C19" t="str">
            <v>CENTRO DE DOCUMENTACION</v>
          </cell>
        </row>
        <row r="20">
          <cell r="C20" t="str">
            <v>UNIDAD DE REPODUCCION</v>
          </cell>
        </row>
        <row r="24">
          <cell r="C24" t="str">
            <v>UNIDADES</v>
          </cell>
        </row>
        <row r="25">
          <cell r="C25" t="str">
            <v>CAJAS</v>
          </cell>
        </row>
        <row r="26">
          <cell r="C26" t="str">
            <v>RESMA</v>
          </cell>
        </row>
        <row r="27">
          <cell r="C27" t="str">
            <v>PLIEGOS</v>
          </cell>
        </row>
      </sheetData>
      <sheetData sheetId="1"/>
      <sheetData sheetId="2"/>
      <sheetData sheetId="3"/>
      <sheetData sheetId="4">
        <row r="12">
          <cell r="H12">
            <v>30</v>
          </cell>
        </row>
      </sheetData>
      <sheetData sheetId="5">
        <row r="12">
          <cell r="H12">
            <v>0</v>
          </cell>
        </row>
      </sheetData>
      <sheetData sheetId="6">
        <row r="12">
          <cell r="H12">
            <v>14</v>
          </cell>
        </row>
      </sheetData>
      <sheetData sheetId="7">
        <row r="12">
          <cell r="H12">
            <v>122</v>
          </cell>
        </row>
      </sheetData>
      <sheetData sheetId="8"/>
      <sheetData sheetId="9">
        <row r="12">
          <cell r="H12">
            <v>0</v>
          </cell>
        </row>
      </sheetData>
      <sheetData sheetId="10">
        <row r="12">
          <cell r="H12">
            <v>386</v>
          </cell>
        </row>
      </sheetData>
      <sheetData sheetId="11">
        <row r="12">
          <cell r="H12">
            <v>856</v>
          </cell>
        </row>
      </sheetData>
      <sheetData sheetId="12">
        <row r="12">
          <cell r="H12">
            <v>31</v>
          </cell>
        </row>
      </sheetData>
      <sheetData sheetId="13"/>
      <sheetData sheetId="14">
        <row r="12">
          <cell r="H12">
            <v>15</v>
          </cell>
        </row>
      </sheetData>
      <sheetData sheetId="15"/>
      <sheetData sheetId="16"/>
      <sheetData sheetId="17"/>
      <sheetData sheetId="18"/>
      <sheetData sheetId="19"/>
      <sheetData sheetId="20">
        <row r="12">
          <cell r="H12">
            <v>7</v>
          </cell>
        </row>
      </sheetData>
      <sheetData sheetId="21">
        <row r="12">
          <cell r="H12">
            <v>46</v>
          </cell>
        </row>
      </sheetData>
      <sheetData sheetId="22">
        <row r="12">
          <cell r="H12">
            <v>49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2">
          <cell r="H12">
            <v>1606</v>
          </cell>
        </row>
      </sheetData>
      <sheetData sheetId="33"/>
      <sheetData sheetId="34"/>
      <sheetData sheetId="35"/>
      <sheetData sheetId="36"/>
      <sheetData sheetId="37"/>
      <sheetData sheetId="38">
        <row r="12">
          <cell r="H12">
            <v>17</v>
          </cell>
        </row>
      </sheetData>
      <sheetData sheetId="39">
        <row r="12">
          <cell r="H12">
            <v>31</v>
          </cell>
        </row>
      </sheetData>
      <sheetData sheetId="40">
        <row r="12">
          <cell r="H12">
            <v>190</v>
          </cell>
        </row>
      </sheetData>
      <sheetData sheetId="41">
        <row r="12">
          <cell r="H12">
            <v>293</v>
          </cell>
        </row>
      </sheetData>
      <sheetData sheetId="42">
        <row r="12">
          <cell r="H12">
            <v>29</v>
          </cell>
        </row>
      </sheetData>
      <sheetData sheetId="43"/>
      <sheetData sheetId="44"/>
      <sheetData sheetId="45">
        <row r="12">
          <cell r="H12">
            <v>627</v>
          </cell>
        </row>
      </sheetData>
      <sheetData sheetId="46"/>
      <sheetData sheetId="47">
        <row r="12">
          <cell r="H12">
            <v>111</v>
          </cell>
        </row>
      </sheetData>
      <sheetData sheetId="48"/>
      <sheetData sheetId="49">
        <row r="12">
          <cell r="H12">
            <v>480</v>
          </cell>
        </row>
      </sheetData>
      <sheetData sheetId="50"/>
      <sheetData sheetId="51">
        <row r="12">
          <cell r="H12">
            <v>264</v>
          </cell>
        </row>
      </sheetData>
      <sheetData sheetId="52"/>
      <sheetData sheetId="53">
        <row r="12">
          <cell r="H12">
            <v>114</v>
          </cell>
        </row>
      </sheetData>
      <sheetData sheetId="54">
        <row r="12">
          <cell r="H12">
            <v>77</v>
          </cell>
        </row>
      </sheetData>
      <sheetData sheetId="55">
        <row r="12">
          <cell r="H12">
            <v>32</v>
          </cell>
        </row>
      </sheetData>
      <sheetData sheetId="56"/>
      <sheetData sheetId="57"/>
      <sheetData sheetId="58"/>
      <sheetData sheetId="59">
        <row r="12">
          <cell r="H12">
            <v>0</v>
          </cell>
        </row>
      </sheetData>
      <sheetData sheetId="60">
        <row r="12">
          <cell r="H12">
            <v>1</v>
          </cell>
        </row>
      </sheetData>
      <sheetData sheetId="61">
        <row r="12">
          <cell r="H12">
            <v>29</v>
          </cell>
        </row>
      </sheetData>
      <sheetData sheetId="62">
        <row r="12">
          <cell r="H12">
            <v>16</v>
          </cell>
        </row>
      </sheetData>
      <sheetData sheetId="63"/>
      <sheetData sheetId="64"/>
      <sheetData sheetId="65"/>
      <sheetData sheetId="66">
        <row r="12">
          <cell r="H12">
            <v>26</v>
          </cell>
        </row>
      </sheetData>
      <sheetData sheetId="67">
        <row r="12">
          <cell r="H12">
            <v>52</v>
          </cell>
        </row>
      </sheetData>
      <sheetData sheetId="68">
        <row r="12">
          <cell r="H12">
            <v>9</v>
          </cell>
        </row>
      </sheetData>
      <sheetData sheetId="69"/>
      <sheetData sheetId="70"/>
      <sheetData sheetId="71">
        <row r="12">
          <cell r="H12">
            <v>3</v>
          </cell>
        </row>
      </sheetData>
      <sheetData sheetId="72">
        <row r="12">
          <cell r="H12">
            <v>1</v>
          </cell>
        </row>
      </sheetData>
      <sheetData sheetId="73">
        <row r="12">
          <cell r="H12">
            <v>29</v>
          </cell>
        </row>
      </sheetData>
      <sheetData sheetId="74"/>
      <sheetData sheetId="75"/>
      <sheetData sheetId="76"/>
      <sheetData sheetId="77"/>
      <sheetData sheetId="78"/>
      <sheetData sheetId="79">
        <row r="12">
          <cell r="H12">
            <v>31</v>
          </cell>
        </row>
      </sheetData>
      <sheetData sheetId="80"/>
      <sheetData sheetId="81">
        <row r="12">
          <cell r="H12">
            <v>4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2">
          <cell r="H12">
            <v>25</v>
          </cell>
        </row>
      </sheetData>
      <sheetData sheetId="91">
        <row r="12">
          <cell r="H12">
            <v>63</v>
          </cell>
        </row>
      </sheetData>
      <sheetData sheetId="92">
        <row r="12">
          <cell r="H12">
            <v>37</v>
          </cell>
        </row>
      </sheetData>
      <sheetData sheetId="93"/>
      <sheetData sheetId="94"/>
      <sheetData sheetId="95">
        <row r="12">
          <cell r="H12">
            <v>48</v>
          </cell>
        </row>
      </sheetData>
      <sheetData sheetId="96">
        <row r="12">
          <cell r="H12">
            <v>84</v>
          </cell>
        </row>
      </sheetData>
      <sheetData sheetId="97">
        <row r="12">
          <cell r="H12">
            <v>292</v>
          </cell>
        </row>
      </sheetData>
      <sheetData sheetId="98">
        <row r="12">
          <cell r="H12">
            <v>1</v>
          </cell>
        </row>
      </sheetData>
      <sheetData sheetId="99"/>
      <sheetData sheetId="100">
        <row r="12">
          <cell r="H12">
            <v>0</v>
          </cell>
        </row>
      </sheetData>
      <sheetData sheetId="101">
        <row r="12">
          <cell r="H12">
            <v>18</v>
          </cell>
        </row>
      </sheetData>
      <sheetData sheetId="102"/>
      <sheetData sheetId="103"/>
      <sheetData sheetId="104">
        <row r="12">
          <cell r="H12">
            <v>28</v>
          </cell>
        </row>
      </sheetData>
      <sheetData sheetId="105">
        <row r="12">
          <cell r="H12">
            <v>25</v>
          </cell>
        </row>
      </sheetData>
      <sheetData sheetId="106">
        <row r="12">
          <cell r="H12">
            <v>29</v>
          </cell>
        </row>
      </sheetData>
      <sheetData sheetId="107">
        <row r="12">
          <cell r="H12">
            <v>1</v>
          </cell>
        </row>
      </sheetData>
      <sheetData sheetId="108"/>
      <sheetData sheetId="109"/>
      <sheetData sheetId="110">
        <row r="12">
          <cell r="H12">
            <v>0</v>
          </cell>
        </row>
      </sheetData>
      <sheetData sheetId="111">
        <row r="12">
          <cell r="H12">
            <v>26</v>
          </cell>
        </row>
      </sheetData>
      <sheetData sheetId="112"/>
      <sheetData sheetId="113"/>
      <sheetData sheetId="114">
        <row r="12">
          <cell r="H12">
            <v>26</v>
          </cell>
        </row>
      </sheetData>
      <sheetData sheetId="115"/>
      <sheetData sheetId="116"/>
      <sheetData sheetId="117"/>
      <sheetData sheetId="118"/>
      <sheetData sheetId="119"/>
      <sheetData sheetId="120">
        <row r="12">
          <cell r="H12">
            <v>56</v>
          </cell>
        </row>
      </sheetData>
      <sheetData sheetId="121">
        <row r="12">
          <cell r="H12">
            <v>26</v>
          </cell>
        </row>
      </sheetData>
      <sheetData sheetId="122"/>
      <sheetData sheetId="123"/>
      <sheetData sheetId="124"/>
      <sheetData sheetId="125"/>
      <sheetData sheetId="126">
        <row r="12">
          <cell r="H12">
            <v>63</v>
          </cell>
        </row>
      </sheetData>
      <sheetData sheetId="127"/>
      <sheetData sheetId="128"/>
      <sheetData sheetId="129">
        <row r="12">
          <cell r="H12">
            <v>45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>
        <row r="12">
          <cell r="H12">
            <v>36</v>
          </cell>
        </row>
      </sheetData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>
        <row r="12">
          <cell r="H12">
            <v>0</v>
          </cell>
        </row>
      </sheetData>
      <sheetData sheetId="156"/>
      <sheetData sheetId="157"/>
      <sheetData sheetId="158"/>
      <sheetData sheetId="159">
        <row r="12">
          <cell r="H12">
            <v>22</v>
          </cell>
        </row>
      </sheetData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>
        <row r="12">
          <cell r="H12">
            <v>44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>
        <row r="12">
          <cell r="H12">
            <v>1987</v>
          </cell>
        </row>
      </sheetData>
      <sheetData sheetId="191"/>
      <sheetData sheetId="192"/>
      <sheetData sheetId="193"/>
      <sheetData sheetId="194"/>
      <sheetData sheetId="195"/>
      <sheetData sheetId="196"/>
      <sheetData sheetId="197">
        <row r="12">
          <cell r="H12">
            <v>537</v>
          </cell>
        </row>
      </sheetData>
      <sheetData sheetId="198"/>
      <sheetData sheetId="199">
        <row r="12">
          <cell r="H12">
            <v>0</v>
          </cell>
        </row>
      </sheetData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2">
          <cell r="H12">
            <v>1</v>
          </cell>
        </row>
      </sheetData>
      <sheetData sheetId="212"/>
      <sheetData sheetId="213">
        <row r="12">
          <cell r="H12">
            <v>0</v>
          </cell>
        </row>
      </sheetData>
      <sheetData sheetId="214"/>
      <sheetData sheetId="215">
        <row r="12">
          <cell r="H12">
            <v>2</v>
          </cell>
        </row>
      </sheetData>
      <sheetData sheetId="216">
        <row r="12">
          <cell r="H12">
            <v>0</v>
          </cell>
        </row>
      </sheetData>
      <sheetData sheetId="217"/>
      <sheetData sheetId="218"/>
      <sheetData sheetId="219">
        <row r="12">
          <cell r="H12">
            <v>0</v>
          </cell>
        </row>
      </sheetData>
      <sheetData sheetId="220">
        <row r="12">
          <cell r="H12">
            <v>3</v>
          </cell>
        </row>
      </sheetData>
      <sheetData sheetId="221">
        <row r="12">
          <cell r="H12">
            <v>0</v>
          </cell>
        </row>
      </sheetData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309"/>
  <sheetViews>
    <sheetView tabSelected="1" zoomScale="80" zoomScaleNormal="80" zoomScaleSheetLayoutView="80" workbookViewId="0">
      <selection activeCell="H7" sqref="H7"/>
    </sheetView>
  </sheetViews>
  <sheetFormatPr baseColWidth="10" defaultRowHeight="15"/>
  <cols>
    <col min="1" max="1" width="15" style="67" customWidth="1"/>
    <col min="2" max="2" width="17.85546875" customWidth="1"/>
    <col min="3" max="3" width="36.5703125" style="1" customWidth="1"/>
    <col min="4" max="4" width="11.5703125" style="2" customWidth="1"/>
    <col min="5" max="5" width="9.5703125" style="2" bestFit="1" customWidth="1"/>
    <col min="6" max="6" width="10.85546875" style="2" bestFit="1" customWidth="1"/>
    <col min="7" max="7" width="13.5703125" style="2" bestFit="1" customWidth="1"/>
  </cols>
  <sheetData>
    <row r="2" spans="1:7" ht="15.75" customHeight="1">
      <c r="A2" s="78" t="s">
        <v>0</v>
      </c>
      <c r="B2" s="78"/>
      <c r="C2" s="78"/>
      <c r="D2" s="78"/>
      <c r="E2" s="78"/>
      <c r="F2" s="78"/>
      <c r="G2" s="78"/>
    </row>
    <row r="3" spans="1:7" ht="15.75" customHeight="1">
      <c r="A3" s="79" t="s">
        <v>1</v>
      </c>
      <c r="B3" s="79"/>
      <c r="C3" s="79"/>
      <c r="D3" s="79"/>
      <c r="E3" s="79"/>
      <c r="F3" s="79"/>
      <c r="G3" s="79"/>
    </row>
    <row r="4" spans="1:7" ht="15.75" customHeight="1">
      <c r="C4" s="81"/>
      <c r="D4" s="81"/>
      <c r="E4" s="81"/>
      <c r="F4" s="34"/>
      <c r="G4" s="34"/>
    </row>
    <row r="5" spans="1:7" ht="19.5" customHeight="1">
      <c r="A5" s="80" t="s">
        <v>373</v>
      </c>
      <c r="B5" s="80"/>
      <c r="C5" s="80"/>
      <c r="D5" s="80"/>
      <c r="E5" s="80"/>
      <c r="F5" s="80"/>
      <c r="G5" s="80"/>
    </row>
    <row r="6" spans="1:7" ht="15.75" thickBot="1">
      <c r="F6" s="3"/>
      <c r="G6" s="3"/>
    </row>
    <row r="7" spans="1:7" ht="51" customHeight="1" thickBot="1">
      <c r="A7" s="35" t="s">
        <v>365</v>
      </c>
      <c r="B7" s="35" t="s">
        <v>370</v>
      </c>
      <c r="C7" s="36" t="s">
        <v>2</v>
      </c>
      <c r="D7" s="35" t="s">
        <v>375</v>
      </c>
      <c r="E7" s="37" t="s">
        <v>3</v>
      </c>
      <c r="F7" s="38" t="s">
        <v>76</v>
      </c>
      <c r="G7" s="37" t="s">
        <v>374</v>
      </c>
    </row>
    <row r="8" spans="1:7" ht="15" customHeight="1">
      <c r="A8" s="68">
        <v>1</v>
      </c>
      <c r="B8" s="71">
        <v>42843</v>
      </c>
      <c r="C8" s="39" t="s">
        <v>296</v>
      </c>
      <c r="D8" s="43">
        <v>0</v>
      </c>
      <c r="E8" s="50" t="s">
        <v>5</v>
      </c>
      <c r="F8" s="52">
        <v>27.73</v>
      </c>
      <c r="G8" s="52">
        <f t="shared" ref="G8:G19" si="0">F8*D8</f>
        <v>0</v>
      </c>
    </row>
    <row r="9" spans="1:7" ht="15" customHeight="1">
      <c r="A9" s="69">
        <v>2</v>
      </c>
      <c r="B9" s="72">
        <v>43157</v>
      </c>
      <c r="C9" s="40" t="s">
        <v>222</v>
      </c>
      <c r="D9" s="44">
        <v>23</v>
      </c>
      <c r="E9" s="51" t="s">
        <v>134</v>
      </c>
      <c r="F9" s="53">
        <v>125</v>
      </c>
      <c r="G9" s="54">
        <f t="shared" si="0"/>
        <v>2875</v>
      </c>
    </row>
    <row r="10" spans="1:7" ht="15" customHeight="1">
      <c r="A10" s="69">
        <v>3</v>
      </c>
      <c r="B10" s="72">
        <v>43109</v>
      </c>
      <c r="C10" s="41" t="s">
        <v>4</v>
      </c>
      <c r="D10" s="45">
        <v>2</v>
      </c>
      <c r="E10" s="51" t="s">
        <v>5</v>
      </c>
      <c r="F10" s="54">
        <v>72.95</v>
      </c>
      <c r="G10" s="54">
        <f t="shared" si="0"/>
        <v>145.9</v>
      </c>
    </row>
    <row r="11" spans="1:7" ht="15" customHeight="1">
      <c r="A11" s="69">
        <v>4</v>
      </c>
      <c r="B11" s="72">
        <v>42590</v>
      </c>
      <c r="C11" s="41" t="s">
        <v>6</v>
      </c>
      <c r="D11" s="46">
        <f>'[1]Cajas de Bandas de Gomas'!H12</f>
        <v>0</v>
      </c>
      <c r="E11" s="51" t="s">
        <v>7</v>
      </c>
      <c r="F11" s="54">
        <v>22.42</v>
      </c>
      <c r="G11" s="54">
        <f t="shared" si="0"/>
        <v>0</v>
      </c>
    </row>
    <row r="12" spans="1:7" ht="15" customHeight="1">
      <c r="A12" s="69">
        <v>5</v>
      </c>
      <c r="B12" s="72">
        <v>42828</v>
      </c>
      <c r="C12" s="41" t="s">
        <v>294</v>
      </c>
      <c r="D12" s="47">
        <f>'[1]Bandeja de Escritorio de Metal'!H12</f>
        <v>0</v>
      </c>
      <c r="E12" s="51" t="s">
        <v>5</v>
      </c>
      <c r="F12" s="54">
        <v>619.5</v>
      </c>
      <c r="G12" s="54">
        <f t="shared" si="0"/>
        <v>0</v>
      </c>
    </row>
    <row r="13" spans="1:7" ht="15" customHeight="1">
      <c r="A13" s="69">
        <v>6</v>
      </c>
      <c r="B13" s="72">
        <v>42828</v>
      </c>
      <c r="C13" s="41" t="s">
        <v>293</v>
      </c>
      <c r="D13" s="46">
        <f>'[1]Bandeja de Escritorio Ahumada '!H12</f>
        <v>30</v>
      </c>
      <c r="E13" s="51" t="s">
        <v>5</v>
      </c>
      <c r="F13" s="54">
        <v>108.33</v>
      </c>
      <c r="G13" s="54">
        <f t="shared" si="0"/>
        <v>3249.9</v>
      </c>
    </row>
    <row r="14" spans="1:7" ht="15" customHeight="1">
      <c r="A14" s="69">
        <v>7</v>
      </c>
      <c r="B14" s="72">
        <v>42911</v>
      </c>
      <c r="C14" s="41" t="s">
        <v>172</v>
      </c>
      <c r="D14" s="47">
        <f>'[1]Lapiceros Con peanas B.C.'!H12</f>
        <v>29</v>
      </c>
      <c r="E14" s="51" t="s">
        <v>5</v>
      </c>
      <c r="F14" s="54">
        <v>150</v>
      </c>
      <c r="G14" s="54">
        <f t="shared" si="0"/>
        <v>4350</v>
      </c>
    </row>
    <row r="15" spans="1:7" ht="15" customHeight="1">
      <c r="A15" s="69">
        <v>8</v>
      </c>
      <c r="B15" s="72">
        <v>41854</v>
      </c>
      <c r="C15" s="41" t="s">
        <v>162</v>
      </c>
      <c r="D15" s="47">
        <f>'[1]Borradores de Pizarra'!$H$12</f>
        <v>14</v>
      </c>
      <c r="E15" s="51" t="s">
        <v>5</v>
      </c>
      <c r="F15" s="54">
        <v>53.1</v>
      </c>
      <c r="G15" s="54">
        <f t="shared" si="0"/>
        <v>743.4</v>
      </c>
    </row>
    <row r="16" spans="1:7" ht="15" customHeight="1">
      <c r="A16" s="69">
        <v>9</v>
      </c>
      <c r="B16" s="72">
        <v>42590</v>
      </c>
      <c r="C16" s="41" t="s">
        <v>8</v>
      </c>
      <c r="D16" s="47">
        <f>'[1]Borras de Leche'!H12</f>
        <v>122</v>
      </c>
      <c r="E16" s="51" t="s">
        <v>5</v>
      </c>
      <c r="F16" s="54">
        <v>10</v>
      </c>
      <c r="G16" s="54">
        <f t="shared" si="0"/>
        <v>1220</v>
      </c>
    </row>
    <row r="17" spans="1:7" ht="15" customHeight="1">
      <c r="A17" s="69">
        <v>10</v>
      </c>
      <c r="B17" s="72">
        <v>42905</v>
      </c>
      <c r="C17" s="40" t="s">
        <v>179</v>
      </c>
      <c r="D17" s="46">
        <v>34</v>
      </c>
      <c r="E17" s="51" t="s">
        <v>131</v>
      </c>
      <c r="F17" s="53">
        <v>25</v>
      </c>
      <c r="G17" s="54">
        <f t="shared" si="0"/>
        <v>850</v>
      </c>
    </row>
    <row r="18" spans="1:7" ht="15" customHeight="1">
      <c r="A18" s="69">
        <v>11</v>
      </c>
      <c r="B18" s="72">
        <v>42905</v>
      </c>
      <c r="C18" s="40" t="s">
        <v>195</v>
      </c>
      <c r="D18" s="46">
        <v>42</v>
      </c>
      <c r="E18" s="51" t="s">
        <v>131</v>
      </c>
      <c r="F18" s="53">
        <v>25</v>
      </c>
      <c r="G18" s="54">
        <f t="shared" si="0"/>
        <v>1050</v>
      </c>
    </row>
    <row r="19" spans="1:7" ht="15" customHeight="1">
      <c r="A19" s="69">
        <v>12</v>
      </c>
      <c r="B19" s="72">
        <v>43098</v>
      </c>
      <c r="C19" s="40" t="s">
        <v>364</v>
      </c>
      <c r="D19" s="44">
        <v>41</v>
      </c>
      <c r="E19" s="51" t="s">
        <v>131</v>
      </c>
      <c r="F19" s="53">
        <v>169.99</v>
      </c>
      <c r="G19" s="54">
        <f t="shared" si="0"/>
        <v>6969.59</v>
      </c>
    </row>
    <row r="20" spans="1:7" ht="15" customHeight="1">
      <c r="A20" s="69">
        <v>13</v>
      </c>
      <c r="B20" s="72">
        <v>42929</v>
      </c>
      <c r="C20" s="41" t="s">
        <v>169</v>
      </c>
      <c r="D20" s="46">
        <v>44</v>
      </c>
      <c r="E20" s="51" t="s">
        <v>5</v>
      </c>
      <c r="F20" s="53">
        <v>65</v>
      </c>
      <c r="G20" s="54">
        <f>+F20*D20</f>
        <v>2860</v>
      </c>
    </row>
    <row r="21" spans="1:7" ht="15" customHeight="1">
      <c r="A21" s="69">
        <v>14</v>
      </c>
      <c r="B21" s="72">
        <v>42944</v>
      </c>
      <c r="C21" s="41" t="s">
        <v>305</v>
      </c>
      <c r="D21" s="46">
        <v>0</v>
      </c>
      <c r="E21" s="51" t="s">
        <v>5</v>
      </c>
      <c r="F21" s="54">
        <v>2299.5</v>
      </c>
      <c r="G21" s="54">
        <f t="shared" ref="G21:G27" si="1">F21*D21</f>
        <v>0</v>
      </c>
    </row>
    <row r="22" spans="1:7" ht="15" customHeight="1">
      <c r="A22" s="69">
        <v>15</v>
      </c>
      <c r="B22" s="72">
        <v>43104</v>
      </c>
      <c r="C22" s="41" t="s">
        <v>298</v>
      </c>
      <c r="D22" s="46">
        <v>22</v>
      </c>
      <c r="E22" s="51" t="s">
        <v>5</v>
      </c>
      <c r="F22" s="54">
        <v>80.540000000000006</v>
      </c>
      <c r="G22" s="54">
        <f t="shared" si="1"/>
        <v>1771.88</v>
      </c>
    </row>
    <row r="23" spans="1:7" ht="15" customHeight="1">
      <c r="A23" s="69">
        <v>16</v>
      </c>
      <c r="B23" s="72">
        <v>43104</v>
      </c>
      <c r="C23" s="41" t="s">
        <v>160</v>
      </c>
      <c r="D23" s="46">
        <f>'[1]Carpeta 1 Pulgada'!$H$12</f>
        <v>114</v>
      </c>
      <c r="E23" s="51" t="s">
        <v>5</v>
      </c>
      <c r="F23" s="54">
        <v>65.25</v>
      </c>
      <c r="G23" s="54">
        <f t="shared" si="1"/>
        <v>7438.5</v>
      </c>
    </row>
    <row r="24" spans="1:7" ht="15" customHeight="1">
      <c r="A24" s="69">
        <v>17</v>
      </c>
      <c r="B24" s="72">
        <v>42929</v>
      </c>
      <c r="C24" s="41" t="s">
        <v>159</v>
      </c>
      <c r="D24" s="46">
        <f>'[1]Carperta 3 Pulgada'!$H$12</f>
        <v>32</v>
      </c>
      <c r="E24" s="51" t="s">
        <v>5</v>
      </c>
      <c r="F24" s="54">
        <v>133.9</v>
      </c>
      <c r="G24" s="54">
        <f t="shared" si="1"/>
        <v>4284.8</v>
      </c>
    </row>
    <row r="25" spans="1:7" ht="15" customHeight="1">
      <c r="A25" s="69">
        <v>18</v>
      </c>
      <c r="B25" s="72">
        <v>43095</v>
      </c>
      <c r="C25" s="41" t="s">
        <v>221</v>
      </c>
      <c r="D25" s="46">
        <v>2845</v>
      </c>
      <c r="E25" s="51" t="s">
        <v>5</v>
      </c>
      <c r="F25" s="54">
        <v>23</v>
      </c>
      <c r="G25" s="54">
        <f t="shared" si="1"/>
        <v>65435</v>
      </c>
    </row>
    <row r="26" spans="1:7" ht="15" customHeight="1">
      <c r="A26" s="69">
        <v>19</v>
      </c>
      <c r="B26" s="72">
        <v>42887</v>
      </c>
      <c r="C26" s="41" t="s">
        <v>158</v>
      </c>
      <c r="D26" s="46">
        <f>'[1]Carperta 2 Pulgada'!$H$12</f>
        <v>77</v>
      </c>
      <c r="E26" s="51" t="s">
        <v>5</v>
      </c>
      <c r="F26" s="54">
        <v>100.85</v>
      </c>
      <c r="G26" s="54">
        <f t="shared" si="1"/>
        <v>7765.45</v>
      </c>
    </row>
    <row r="27" spans="1:7" ht="15" customHeight="1">
      <c r="A27" s="69">
        <v>20</v>
      </c>
      <c r="B27" s="72">
        <v>42979</v>
      </c>
      <c r="C27" s="41" t="s">
        <v>310</v>
      </c>
      <c r="D27" s="46">
        <v>0</v>
      </c>
      <c r="E27" s="51" t="s">
        <v>5</v>
      </c>
      <c r="F27" s="54">
        <v>90</v>
      </c>
      <c r="G27" s="54">
        <f t="shared" si="1"/>
        <v>0</v>
      </c>
    </row>
    <row r="28" spans="1:7" ht="15" customHeight="1">
      <c r="A28" s="69">
        <v>21</v>
      </c>
      <c r="B28" s="72">
        <v>41068</v>
      </c>
      <c r="C28" s="41" t="s">
        <v>201</v>
      </c>
      <c r="D28" s="46">
        <v>3</v>
      </c>
      <c r="E28" s="51" t="s">
        <v>5</v>
      </c>
      <c r="F28" s="53"/>
      <c r="G28" s="54"/>
    </row>
    <row r="29" spans="1:7" ht="15" customHeight="1">
      <c r="A29" s="69">
        <v>22</v>
      </c>
      <c r="B29" s="72">
        <v>41597</v>
      </c>
      <c r="C29" s="41" t="s">
        <v>146</v>
      </c>
      <c r="D29" s="46">
        <f>'[1]Cartucho Tinta HP-22'!$H$12</f>
        <v>1</v>
      </c>
      <c r="E29" s="51" t="s">
        <v>5</v>
      </c>
      <c r="F29" s="54">
        <v>981.76</v>
      </c>
      <c r="G29" s="54">
        <f t="shared" ref="G29:G35" si="2">F29*D29</f>
        <v>981.76</v>
      </c>
    </row>
    <row r="30" spans="1:7" ht="15" customHeight="1">
      <c r="A30" s="69">
        <v>23</v>
      </c>
      <c r="B30" s="72">
        <v>41991</v>
      </c>
      <c r="C30" s="41" t="s">
        <v>145</v>
      </c>
      <c r="D30" s="46">
        <f>'[1]Cartucho Tinta HP-21'!$H$12</f>
        <v>0</v>
      </c>
      <c r="E30" s="51" t="s">
        <v>5</v>
      </c>
      <c r="F30" s="54">
        <v>830</v>
      </c>
      <c r="G30" s="54">
        <f t="shared" si="2"/>
        <v>0</v>
      </c>
    </row>
    <row r="31" spans="1:7" ht="15" customHeight="1">
      <c r="A31" s="69">
        <v>24</v>
      </c>
      <c r="B31" s="72">
        <v>41093</v>
      </c>
      <c r="C31" s="41" t="s">
        <v>9</v>
      </c>
      <c r="D31" s="46">
        <f>'[1]Cartucho Tinta HP-27'!H12</f>
        <v>29</v>
      </c>
      <c r="E31" s="51" t="s">
        <v>5</v>
      </c>
      <c r="F31" s="53">
        <v>1009.2</v>
      </c>
      <c r="G31" s="54">
        <f t="shared" si="2"/>
        <v>29266.800000000003</v>
      </c>
    </row>
    <row r="32" spans="1:7" ht="15" customHeight="1">
      <c r="A32" s="69">
        <v>25</v>
      </c>
      <c r="B32" s="72">
        <v>41093</v>
      </c>
      <c r="C32" s="41" t="s">
        <v>10</v>
      </c>
      <c r="D32" s="46">
        <f>'[1]Cartucho Tinta HP-28'!H12</f>
        <v>16</v>
      </c>
      <c r="E32" s="51" t="s">
        <v>5</v>
      </c>
      <c r="F32" s="53">
        <v>1218</v>
      </c>
      <c r="G32" s="54">
        <f t="shared" si="2"/>
        <v>19488</v>
      </c>
    </row>
    <row r="33" spans="1:7" ht="15" customHeight="1">
      <c r="A33" s="69">
        <v>26</v>
      </c>
      <c r="B33" s="72">
        <v>42303</v>
      </c>
      <c r="C33" s="41" t="s">
        <v>223</v>
      </c>
      <c r="D33" s="46">
        <v>115</v>
      </c>
      <c r="E33" s="51" t="s">
        <v>47</v>
      </c>
      <c r="F33" s="54"/>
      <c r="G33" s="54">
        <f t="shared" si="2"/>
        <v>0</v>
      </c>
    </row>
    <row r="34" spans="1:7" ht="15" customHeight="1">
      <c r="A34" s="69">
        <v>27</v>
      </c>
      <c r="B34" s="72">
        <v>42682</v>
      </c>
      <c r="C34" s="41" t="s">
        <v>11</v>
      </c>
      <c r="D34" s="46">
        <v>677</v>
      </c>
      <c r="E34" s="51" t="s">
        <v>5</v>
      </c>
      <c r="F34" s="54">
        <v>9</v>
      </c>
      <c r="G34" s="54">
        <f t="shared" si="2"/>
        <v>6093</v>
      </c>
    </row>
    <row r="35" spans="1:7" ht="15" customHeight="1">
      <c r="A35" s="69">
        <v>28</v>
      </c>
      <c r="B35" s="72">
        <v>42905</v>
      </c>
      <c r="C35" s="40" t="s">
        <v>135</v>
      </c>
      <c r="D35" s="46">
        <v>18</v>
      </c>
      <c r="E35" s="51" t="s">
        <v>5</v>
      </c>
      <c r="F35" s="53">
        <v>43.66</v>
      </c>
      <c r="G35" s="54">
        <f t="shared" si="2"/>
        <v>785.87999999999988</v>
      </c>
    </row>
    <row r="36" spans="1:7" ht="15" customHeight="1">
      <c r="A36" s="69">
        <v>29</v>
      </c>
      <c r="B36" s="72">
        <v>42944</v>
      </c>
      <c r="C36" s="41" t="s">
        <v>180</v>
      </c>
      <c r="D36" s="46">
        <v>11</v>
      </c>
      <c r="E36" s="51" t="s">
        <v>5</v>
      </c>
      <c r="F36" s="53">
        <v>18.09</v>
      </c>
      <c r="G36" s="54">
        <f>+F36*D36</f>
        <v>198.99</v>
      </c>
    </row>
    <row r="37" spans="1:7" ht="15" customHeight="1">
      <c r="A37" s="69">
        <v>30</v>
      </c>
      <c r="B37" s="72">
        <v>42592</v>
      </c>
      <c r="C37" s="41" t="s">
        <v>15</v>
      </c>
      <c r="D37" s="46">
        <f>'[1]Caja Chinchetas'!$H$12</f>
        <v>31</v>
      </c>
      <c r="E37" s="51" t="s">
        <v>7</v>
      </c>
      <c r="F37" s="54">
        <v>30</v>
      </c>
      <c r="G37" s="54">
        <f>F37*D37</f>
        <v>930</v>
      </c>
    </row>
    <row r="38" spans="1:7" ht="15" customHeight="1">
      <c r="A38" s="69">
        <v>31</v>
      </c>
      <c r="B38" s="72">
        <v>42944</v>
      </c>
      <c r="C38" s="41" t="s">
        <v>182</v>
      </c>
      <c r="D38" s="46">
        <v>3</v>
      </c>
      <c r="E38" s="51" t="s">
        <v>5</v>
      </c>
      <c r="F38" s="54"/>
      <c r="G38" s="54"/>
    </row>
    <row r="39" spans="1:7" ht="15" customHeight="1">
      <c r="A39" s="69">
        <v>32</v>
      </c>
      <c r="B39" s="72">
        <v>42929</v>
      </c>
      <c r="C39" s="41" t="s">
        <v>178</v>
      </c>
      <c r="D39" s="46">
        <f>'[1]Cinta Adhesiva Media pulgada'!H12</f>
        <v>52</v>
      </c>
      <c r="E39" s="51" t="s">
        <v>5</v>
      </c>
      <c r="F39" s="54">
        <v>5</v>
      </c>
      <c r="G39" s="54">
        <f t="shared" ref="G39:G46" si="3">F39*D39</f>
        <v>260</v>
      </c>
    </row>
    <row r="40" spans="1:7" ht="15" customHeight="1">
      <c r="A40" s="69">
        <v>33</v>
      </c>
      <c r="B40" s="72">
        <v>42828</v>
      </c>
      <c r="C40" s="41" t="s">
        <v>167</v>
      </c>
      <c r="D40" s="46">
        <f>'[1]Cinta Adhesiva Doble Cara '!H12</f>
        <v>3</v>
      </c>
      <c r="E40" s="51" t="s">
        <v>5</v>
      </c>
      <c r="F40" s="54">
        <v>138</v>
      </c>
      <c r="G40" s="54">
        <f t="shared" si="3"/>
        <v>414</v>
      </c>
    </row>
    <row r="41" spans="1:7" ht="15" customHeight="1">
      <c r="A41" s="69">
        <v>34</v>
      </c>
      <c r="B41" s="72">
        <v>42929</v>
      </c>
      <c r="C41" s="41" t="s">
        <v>295</v>
      </c>
      <c r="D41" s="46">
        <f>'[1]Cinta Adhesiva Grande 2x100'!H12</f>
        <v>26</v>
      </c>
      <c r="E41" s="51" t="s">
        <v>5</v>
      </c>
      <c r="F41" s="54">
        <v>70</v>
      </c>
      <c r="G41" s="54">
        <f t="shared" si="3"/>
        <v>1820</v>
      </c>
    </row>
    <row r="42" spans="1:7" ht="15" customHeight="1">
      <c r="A42" s="69">
        <v>35</v>
      </c>
      <c r="B42" s="72">
        <v>43104</v>
      </c>
      <c r="C42" s="41" t="s">
        <v>183</v>
      </c>
      <c r="D42" s="46">
        <f>'[1]Cinta Adhesiva Dispensador'!H12</f>
        <v>1</v>
      </c>
      <c r="E42" s="51" t="s">
        <v>5</v>
      </c>
      <c r="F42" s="54">
        <v>43.88</v>
      </c>
      <c r="G42" s="54">
        <f t="shared" si="3"/>
        <v>43.88</v>
      </c>
    </row>
    <row r="43" spans="1:7" ht="15" customHeight="1">
      <c r="A43" s="69">
        <v>36</v>
      </c>
      <c r="B43" s="72">
        <v>43104</v>
      </c>
      <c r="C43" s="41" t="s">
        <v>13</v>
      </c>
      <c r="D43" s="48">
        <f>'[1]Cinta Brother AX-10'!H12</f>
        <v>9</v>
      </c>
      <c r="E43" s="51" t="s">
        <v>5</v>
      </c>
      <c r="F43" s="54">
        <v>115.25</v>
      </c>
      <c r="G43" s="54">
        <f t="shared" si="3"/>
        <v>1037.25</v>
      </c>
    </row>
    <row r="44" spans="1:7" ht="15" customHeight="1">
      <c r="A44" s="69">
        <v>37</v>
      </c>
      <c r="B44" s="72">
        <v>43110</v>
      </c>
      <c r="C44" s="41" t="s">
        <v>204</v>
      </c>
      <c r="D44" s="48">
        <v>6</v>
      </c>
      <c r="E44" s="51" t="s">
        <v>5</v>
      </c>
      <c r="F44" s="54">
        <v>8142</v>
      </c>
      <c r="G44" s="54">
        <f t="shared" si="3"/>
        <v>48852</v>
      </c>
    </row>
    <row r="45" spans="1:7" ht="15" customHeight="1">
      <c r="A45" s="69">
        <v>38</v>
      </c>
      <c r="B45" s="72">
        <v>42944</v>
      </c>
      <c r="C45" s="41" t="s">
        <v>301</v>
      </c>
      <c r="D45" s="46">
        <v>3</v>
      </c>
      <c r="E45" s="51" t="s">
        <v>5</v>
      </c>
      <c r="F45" s="54">
        <v>35.590000000000003</v>
      </c>
      <c r="G45" s="54">
        <f t="shared" si="3"/>
        <v>106.77000000000001</v>
      </c>
    </row>
    <row r="46" spans="1:7" ht="15" customHeight="1">
      <c r="A46" s="69">
        <v>39</v>
      </c>
      <c r="B46" s="72">
        <v>42944</v>
      </c>
      <c r="C46" s="41" t="s">
        <v>203</v>
      </c>
      <c r="D46" s="46">
        <v>4</v>
      </c>
      <c r="E46" s="51" t="s">
        <v>5</v>
      </c>
      <c r="F46" s="54">
        <v>150</v>
      </c>
      <c r="G46" s="54">
        <f t="shared" si="3"/>
        <v>600</v>
      </c>
    </row>
    <row r="47" spans="1:7" ht="15" customHeight="1">
      <c r="A47" s="69">
        <v>40</v>
      </c>
      <c r="B47" s="72">
        <v>42359</v>
      </c>
      <c r="C47" s="41" t="s">
        <v>288</v>
      </c>
      <c r="D47" s="46">
        <v>8</v>
      </c>
      <c r="E47" s="51" t="s">
        <v>5</v>
      </c>
      <c r="F47" s="54"/>
      <c r="G47" s="54"/>
    </row>
    <row r="48" spans="1:7" ht="15" customHeight="1">
      <c r="A48" s="69">
        <v>41</v>
      </c>
      <c r="B48" s="72">
        <v>42592</v>
      </c>
      <c r="C48" s="41" t="s">
        <v>208</v>
      </c>
      <c r="D48" s="46">
        <v>5</v>
      </c>
      <c r="E48" s="51" t="s">
        <v>5</v>
      </c>
      <c r="F48" s="54">
        <v>236</v>
      </c>
      <c r="G48" s="54">
        <f t="shared" ref="G48:G58" si="4">F48*D48</f>
        <v>1180</v>
      </c>
    </row>
    <row r="49" spans="1:7" ht="15" customHeight="1">
      <c r="A49" s="69">
        <v>42</v>
      </c>
      <c r="B49" s="72">
        <v>41063</v>
      </c>
      <c r="C49" s="41" t="s">
        <v>12</v>
      </c>
      <c r="D49" s="46">
        <f>'[1]Cintas Correctoras'!H12</f>
        <v>29</v>
      </c>
      <c r="E49" s="51" t="s">
        <v>5</v>
      </c>
      <c r="F49" s="54">
        <v>24</v>
      </c>
      <c r="G49" s="54">
        <f t="shared" si="4"/>
        <v>696</v>
      </c>
    </row>
    <row r="50" spans="1:7" ht="15" customHeight="1">
      <c r="A50" s="69">
        <v>43</v>
      </c>
      <c r="B50" s="72">
        <v>40892</v>
      </c>
      <c r="C50" s="41" t="s">
        <v>199</v>
      </c>
      <c r="D50" s="46">
        <v>18</v>
      </c>
      <c r="E50" s="51" t="s">
        <v>5</v>
      </c>
      <c r="F50" s="54">
        <v>125</v>
      </c>
      <c r="G50" s="54">
        <f t="shared" si="4"/>
        <v>2250</v>
      </c>
    </row>
    <row r="51" spans="1:7" ht="15" customHeight="1">
      <c r="A51" s="69">
        <v>44</v>
      </c>
      <c r="B51" s="72">
        <v>42359</v>
      </c>
      <c r="C51" s="41" t="s">
        <v>14</v>
      </c>
      <c r="D51" s="46">
        <f>'[1]Cintas Para Calculadora'!H12</f>
        <v>31</v>
      </c>
      <c r="E51" s="51" t="s">
        <v>5</v>
      </c>
      <c r="F51" s="54">
        <v>29</v>
      </c>
      <c r="G51" s="54">
        <f t="shared" si="4"/>
        <v>899</v>
      </c>
    </row>
    <row r="52" spans="1:7" ht="15" customHeight="1">
      <c r="A52" s="69">
        <v>45</v>
      </c>
      <c r="B52" s="72">
        <v>42590</v>
      </c>
      <c r="C52" s="41" t="s">
        <v>188</v>
      </c>
      <c r="D52" s="46">
        <v>0</v>
      </c>
      <c r="E52" s="51" t="s">
        <v>7</v>
      </c>
      <c r="F52" s="54">
        <v>35.4</v>
      </c>
      <c r="G52" s="54">
        <f t="shared" si="4"/>
        <v>0</v>
      </c>
    </row>
    <row r="53" spans="1:7" ht="15" customHeight="1">
      <c r="A53" s="69">
        <v>46</v>
      </c>
      <c r="B53" s="72">
        <v>42592</v>
      </c>
      <c r="C53" s="41" t="s">
        <v>264</v>
      </c>
      <c r="D53" s="46">
        <v>0</v>
      </c>
      <c r="E53" s="51" t="s">
        <v>7</v>
      </c>
      <c r="F53" s="54">
        <v>13.99</v>
      </c>
      <c r="G53" s="54">
        <f t="shared" si="4"/>
        <v>0</v>
      </c>
    </row>
    <row r="54" spans="1:7" ht="15" customHeight="1">
      <c r="A54" s="69">
        <v>47</v>
      </c>
      <c r="B54" s="72">
        <v>42944</v>
      </c>
      <c r="C54" s="41" t="s">
        <v>265</v>
      </c>
      <c r="D54" s="46">
        <v>42</v>
      </c>
      <c r="E54" s="51" t="s">
        <v>7</v>
      </c>
      <c r="F54" s="54">
        <v>61.02</v>
      </c>
      <c r="G54" s="54">
        <f t="shared" si="4"/>
        <v>2562.84</v>
      </c>
    </row>
    <row r="55" spans="1:7" ht="15" customHeight="1">
      <c r="A55" s="69">
        <v>48</v>
      </c>
      <c r="B55" s="72">
        <v>42278</v>
      </c>
      <c r="C55" s="41" t="s">
        <v>200</v>
      </c>
      <c r="D55" s="46">
        <f>'[1]Cja Clip Billetero 1 1-4'!$H$12</f>
        <v>7</v>
      </c>
      <c r="E55" s="51" t="s">
        <v>7</v>
      </c>
      <c r="F55" s="54">
        <v>47.22</v>
      </c>
      <c r="G55" s="54">
        <f t="shared" si="4"/>
        <v>330.53999999999996</v>
      </c>
    </row>
    <row r="56" spans="1:7" ht="15" customHeight="1">
      <c r="A56" s="69">
        <v>49</v>
      </c>
      <c r="B56" s="72">
        <v>42852</v>
      </c>
      <c r="C56" s="41" t="s">
        <v>187</v>
      </c>
      <c r="D56" s="46">
        <f>'[1]Cja Clip Billetero 1" 25MM '!$H$12</f>
        <v>49</v>
      </c>
      <c r="E56" s="51" t="s">
        <v>7</v>
      </c>
      <c r="F56" s="54">
        <v>24</v>
      </c>
      <c r="G56" s="54">
        <f t="shared" si="4"/>
        <v>1176</v>
      </c>
    </row>
    <row r="57" spans="1:7" ht="15" customHeight="1">
      <c r="A57" s="69">
        <v>50</v>
      </c>
      <c r="B57" s="72">
        <v>42944</v>
      </c>
      <c r="C57" s="41" t="s">
        <v>186</v>
      </c>
      <c r="D57" s="46">
        <v>56</v>
      </c>
      <c r="E57" s="51" t="s">
        <v>7</v>
      </c>
      <c r="F57" s="54">
        <v>86</v>
      </c>
      <c r="G57" s="54">
        <f t="shared" si="4"/>
        <v>4816</v>
      </c>
    </row>
    <row r="58" spans="1:7" ht="15" customHeight="1">
      <c r="A58" s="69">
        <v>51</v>
      </c>
      <c r="B58" s="72">
        <v>42600</v>
      </c>
      <c r="C58" s="41" t="s">
        <v>278</v>
      </c>
      <c r="D58" s="46">
        <f>'[1]Cja Clip Billetero 19MM 1.4'!H12</f>
        <v>46</v>
      </c>
      <c r="E58" s="51" t="s">
        <v>7</v>
      </c>
      <c r="F58" s="54">
        <v>9</v>
      </c>
      <c r="G58" s="54">
        <f t="shared" si="4"/>
        <v>414</v>
      </c>
    </row>
    <row r="59" spans="1:7" ht="15" customHeight="1">
      <c r="A59" s="69">
        <v>52</v>
      </c>
      <c r="B59" s="72">
        <v>42843</v>
      </c>
      <c r="C59" s="41" t="s">
        <v>297</v>
      </c>
      <c r="D59" s="46">
        <f>'[1]Cja Clip Billetero 3. 4'!H12</f>
        <v>15</v>
      </c>
      <c r="E59" s="51" t="s">
        <v>7</v>
      </c>
      <c r="F59" s="54"/>
      <c r="G59" s="54"/>
    </row>
    <row r="60" spans="1:7" ht="15" customHeight="1">
      <c r="A60" s="69">
        <v>53</v>
      </c>
      <c r="B60" s="72">
        <v>42965</v>
      </c>
      <c r="C60" s="41" t="s">
        <v>369</v>
      </c>
      <c r="D60" s="46">
        <f>'[1]Cajas de Clip Grandes'!H12</f>
        <v>856</v>
      </c>
      <c r="E60" s="51" t="s">
        <v>7</v>
      </c>
      <c r="F60" s="54">
        <v>24</v>
      </c>
      <c r="G60" s="54">
        <f t="shared" ref="G60:G65" si="5">F60*D60</f>
        <v>20544</v>
      </c>
    </row>
    <row r="61" spans="1:7" ht="15" customHeight="1">
      <c r="A61" s="69">
        <v>54</v>
      </c>
      <c r="B61" s="72">
        <v>42929</v>
      </c>
      <c r="C61" s="41" t="s">
        <v>184</v>
      </c>
      <c r="D61" s="46">
        <v>21</v>
      </c>
      <c r="E61" s="51" t="s">
        <v>7</v>
      </c>
      <c r="F61" s="54">
        <v>39.4</v>
      </c>
      <c r="G61" s="54">
        <f t="shared" si="5"/>
        <v>827.4</v>
      </c>
    </row>
    <row r="62" spans="1:7" ht="15" customHeight="1">
      <c r="A62" s="69">
        <v>55</v>
      </c>
      <c r="B62" s="72">
        <v>42929</v>
      </c>
      <c r="C62" s="41" t="s">
        <v>185</v>
      </c>
      <c r="D62" s="46">
        <v>26</v>
      </c>
      <c r="E62" s="51" t="s">
        <v>7</v>
      </c>
      <c r="F62" s="54">
        <v>53.53</v>
      </c>
      <c r="G62" s="54">
        <f t="shared" si="5"/>
        <v>1391.78</v>
      </c>
    </row>
    <row r="63" spans="1:7" ht="15" customHeight="1">
      <c r="A63" s="69">
        <v>56</v>
      </c>
      <c r="B63" s="72">
        <v>42590</v>
      </c>
      <c r="C63" s="41" t="s">
        <v>368</v>
      </c>
      <c r="D63" s="46">
        <f>'[1]Cajas de Clip Pequeño'!H12</f>
        <v>386</v>
      </c>
      <c r="E63" s="51" t="s">
        <v>7</v>
      </c>
      <c r="F63" s="54">
        <v>7.71</v>
      </c>
      <c r="G63" s="54">
        <f t="shared" si="5"/>
        <v>2976.06</v>
      </c>
    </row>
    <row r="64" spans="1:7" ht="15" customHeight="1">
      <c r="A64" s="69">
        <v>57</v>
      </c>
      <c r="B64" s="72">
        <v>42874</v>
      </c>
      <c r="C64" s="40" t="s">
        <v>352</v>
      </c>
      <c r="D64" s="46">
        <v>1</v>
      </c>
      <c r="E64" s="51" t="s">
        <v>132</v>
      </c>
      <c r="F64" s="53">
        <v>40</v>
      </c>
      <c r="G64" s="54">
        <f t="shared" si="5"/>
        <v>40</v>
      </c>
    </row>
    <row r="65" spans="1:7" ht="15" customHeight="1">
      <c r="A65" s="69">
        <v>58</v>
      </c>
      <c r="B65" s="72">
        <v>43039</v>
      </c>
      <c r="C65" s="40" t="s">
        <v>360</v>
      </c>
      <c r="D65" s="46">
        <v>0</v>
      </c>
      <c r="E65" s="51" t="s">
        <v>132</v>
      </c>
      <c r="F65" s="53">
        <v>149.94999999999999</v>
      </c>
      <c r="G65" s="54">
        <f t="shared" si="5"/>
        <v>0</v>
      </c>
    </row>
    <row r="66" spans="1:7" ht="15" customHeight="1">
      <c r="A66" s="69">
        <v>59</v>
      </c>
      <c r="B66" s="72">
        <v>42107</v>
      </c>
      <c r="C66" s="41" t="s">
        <v>231</v>
      </c>
      <c r="D66" s="46">
        <v>0</v>
      </c>
      <c r="E66" s="51" t="s">
        <v>5</v>
      </c>
      <c r="F66" s="54">
        <v>861</v>
      </c>
      <c r="G66" s="54">
        <f>+D66*F66</f>
        <v>0</v>
      </c>
    </row>
    <row r="67" spans="1:7" ht="15" customHeight="1">
      <c r="A67" s="69">
        <v>60</v>
      </c>
      <c r="B67" s="72">
        <v>42590</v>
      </c>
      <c r="C67" s="41" t="s">
        <v>16</v>
      </c>
      <c r="D67" s="48">
        <v>2</v>
      </c>
      <c r="E67" s="51" t="s">
        <v>5</v>
      </c>
      <c r="F67" s="54">
        <v>45</v>
      </c>
      <c r="G67" s="54">
        <f t="shared" ref="G67:G78" si="6">F67*D67</f>
        <v>90</v>
      </c>
    </row>
    <row r="68" spans="1:7" ht="15" customHeight="1">
      <c r="A68" s="69">
        <v>61</v>
      </c>
      <c r="B68" s="72">
        <v>42914</v>
      </c>
      <c r="C68" s="40" t="s">
        <v>138</v>
      </c>
      <c r="D68" s="46">
        <v>4</v>
      </c>
      <c r="E68" s="51" t="s">
        <v>5</v>
      </c>
      <c r="F68" s="53">
        <v>135</v>
      </c>
      <c r="G68" s="54">
        <f t="shared" si="6"/>
        <v>540</v>
      </c>
    </row>
    <row r="69" spans="1:7" ht="15" customHeight="1">
      <c r="A69" s="69">
        <v>62</v>
      </c>
      <c r="B69" s="72">
        <v>42874</v>
      </c>
      <c r="C69" s="40" t="s">
        <v>353</v>
      </c>
      <c r="D69" s="46">
        <v>2</v>
      </c>
      <c r="E69" s="51" t="s">
        <v>132</v>
      </c>
      <c r="F69" s="53">
        <v>65</v>
      </c>
      <c r="G69" s="54">
        <f t="shared" si="6"/>
        <v>130</v>
      </c>
    </row>
    <row r="70" spans="1:7" ht="15" customHeight="1">
      <c r="A70" s="69">
        <v>63</v>
      </c>
      <c r="B70" s="72">
        <v>43039</v>
      </c>
      <c r="C70" s="40" t="s">
        <v>363</v>
      </c>
      <c r="D70" s="46">
        <v>0</v>
      </c>
      <c r="E70" s="51" t="s">
        <v>132</v>
      </c>
      <c r="F70" s="53">
        <v>289.95</v>
      </c>
      <c r="G70" s="54">
        <f t="shared" si="6"/>
        <v>0</v>
      </c>
    </row>
    <row r="71" spans="1:7" ht="15" customHeight="1">
      <c r="A71" s="69">
        <v>64</v>
      </c>
      <c r="B71" s="72">
        <v>42874</v>
      </c>
      <c r="C71" s="40" t="s">
        <v>137</v>
      </c>
      <c r="D71" s="46">
        <v>20</v>
      </c>
      <c r="E71" s="51" t="s">
        <v>5</v>
      </c>
      <c r="F71" s="53">
        <v>42</v>
      </c>
      <c r="G71" s="54">
        <f t="shared" si="6"/>
        <v>840</v>
      </c>
    </row>
    <row r="72" spans="1:7" ht="15" customHeight="1">
      <c r="A72" s="69">
        <v>65</v>
      </c>
      <c r="B72" s="72">
        <v>42914</v>
      </c>
      <c r="C72" s="41" t="s">
        <v>258</v>
      </c>
      <c r="D72" s="46">
        <v>1</v>
      </c>
      <c r="E72" s="51" t="s">
        <v>5</v>
      </c>
      <c r="F72" s="54">
        <v>422.4</v>
      </c>
      <c r="G72" s="54">
        <f t="shared" si="6"/>
        <v>422.4</v>
      </c>
    </row>
    <row r="73" spans="1:7" ht="15.75" customHeight="1">
      <c r="A73" s="69">
        <v>66</v>
      </c>
      <c r="B73" s="72">
        <v>42874</v>
      </c>
      <c r="C73" s="40" t="s">
        <v>196</v>
      </c>
      <c r="D73" s="46">
        <v>1</v>
      </c>
      <c r="E73" s="51" t="s">
        <v>131</v>
      </c>
      <c r="F73" s="53">
        <v>149.86000000000001</v>
      </c>
      <c r="G73" s="54">
        <f t="shared" si="6"/>
        <v>149.86000000000001</v>
      </c>
    </row>
    <row r="74" spans="1:7" ht="15.75" customHeight="1">
      <c r="A74" s="69">
        <v>67</v>
      </c>
      <c r="B74" s="72">
        <v>41065</v>
      </c>
      <c r="C74" s="41" t="s">
        <v>17</v>
      </c>
      <c r="D74" s="46">
        <v>14</v>
      </c>
      <c r="E74" s="51" t="s">
        <v>7</v>
      </c>
      <c r="F74" s="54">
        <v>75</v>
      </c>
      <c r="G74" s="54">
        <f t="shared" si="6"/>
        <v>1050</v>
      </c>
    </row>
    <row r="75" spans="1:7" ht="16.5" customHeight="1">
      <c r="A75" s="69">
        <v>68</v>
      </c>
      <c r="B75" s="72">
        <v>42944</v>
      </c>
      <c r="C75" s="41" t="s">
        <v>18</v>
      </c>
      <c r="D75" s="46">
        <f>'[1]Dispensador de Cinta Adhesiva '!$H$12</f>
        <v>4</v>
      </c>
      <c r="E75" s="51" t="s">
        <v>5</v>
      </c>
      <c r="F75" s="54">
        <v>56</v>
      </c>
      <c r="G75" s="54">
        <f t="shared" si="6"/>
        <v>224</v>
      </c>
    </row>
    <row r="76" spans="1:7" ht="16.5" customHeight="1">
      <c r="A76" s="69">
        <v>69</v>
      </c>
      <c r="B76" s="72">
        <v>42600</v>
      </c>
      <c r="C76" s="41" t="s">
        <v>19</v>
      </c>
      <c r="D76" s="46">
        <v>1735</v>
      </c>
      <c r="E76" s="51" t="s">
        <v>5</v>
      </c>
      <c r="F76" s="54">
        <v>14</v>
      </c>
      <c r="G76" s="54">
        <f t="shared" si="6"/>
        <v>24290</v>
      </c>
    </row>
    <row r="77" spans="1:7" ht="16.5" customHeight="1">
      <c r="A77" s="69">
        <v>70</v>
      </c>
      <c r="B77" s="72">
        <v>42600</v>
      </c>
      <c r="C77" s="41" t="s">
        <v>181</v>
      </c>
      <c r="D77" s="46">
        <v>13</v>
      </c>
      <c r="E77" s="51" t="s">
        <v>5</v>
      </c>
      <c r="F77" s="54">
        <v>14.5</v>
      </c>
      <c r="G77" s="54">
        <f t="shared" si="6"/>
        <v>188.5</v>
      </c>
    </row>
    <row r="78" spans="1:7" ht="16.5" customHeight="1">
      <c r="A78" s="69">
        <v>71</v>
      </c>
      <c r="B78" s="72">
        <v>42174</v>
      </c>
      <c r="C78" s="41" t="s">
        <v>233</v>
      </c>
      <c r="D78" s="46">
        <v>3</v>
      </c>
      <c r="E78" s="51" t="s">
        <v>5</v>
      </c>
      <c r="F78" s="54">
        <v>642</v>
      </c>
      <c r="G78" s="54">
        <f t="shared" si="6"/>
        <v>1926</v>
      </c>
    </row>
    <row r="79" spans="1:7" ht="16.5" customHeight="1">
      <c r="A79" s="69">
        <v>72</v>
      </c>
      <c r="B79" s="72">
        <v>40697</v>
      </c>
      <c r="C79" s="41" t="s">
        <v>241</v>
      </c>
      <c r="D79" s="46">
        <v>1</v>
      </c>
      <c r="E79" s="51" t="s">
        <v>5</v>
      </c>
      <c r="F79" s="54"/>
      <c r="G79" s="54"/>
    </row>
    <row r="80" spans="1:7" ht="16.5" customHeight="1">
      <c r="A80" s="69">
        <v>73</v>
      </c>
      <c r="B80" s="72">
        <v>42906</v>
      </c>
      <c r="C80" s="40" t="s">
        <v>139</v>
      </c>
      <c r="D80" s="46">
        <v>52</v>
      </c>
      <c r="E80" s="51" t="s">
        <v>5</v>
      </c>
      <c r="F80" s="53">
        <v>93</v>
      </c>
      <c r="G80" s="54">
        <f>F80*D80</f>
        <v>4836</v>
      </c>
    </row>
    <row r="81" spans="1:7" ht="16.5" customHeight="1">
      <c r="A81" s="69">
        <v>74</v>
      </c>
      <c r="B81" s="72">
        <v>42906</v>
      </c>
      <c r="C81" s="40" t="s">
        <v>320</v>
      </c>
      <c r="D81" s="46">
        <v>1</v>
      </c>
      <c r="E81" s="51" t="s">
        <v>5</v>
      </c>
      <c r="F81" s="53"/>
      <c r="G81" s="54"/>
    </row>
    <row r="82" spans="1:7" ht="15" customHeight="1">
      <c r="A82" s="69">
        <v>75</v>
      </c>
      <c r="B82" s="72">
        <v>42590</v>
      </c>
      <c r="C82" s="40" t="s">
        <v>152</v>
      </c>
      <c r="D82" s="48">
        <f>'[1]Espirales P. Encuad.1-2'!$H$12</f>
        <v>25</v>
      </c>
      <c r="E82" s="51" t="s">
        <v>7</v>
      </c>
      <c r="F82" s="54">
        <v>25</v>
      </c>
      <c r="G82" s="54">
        <f t="shared" ref="G82:G95" si="7">F82*D82</f>
        <v>625</v>
      </c>
    </row>
    <row r="83" spans="1:7" ht="15" customHeight="1">
      <c r="A83" s="69">
        <v>76</v>
      </c>
      <c r="B83" s="72">
        <v>42823</v>
      </c>
      <c r="C83" s="41" t="s">
        <v>151</v>
      </c>
      <c r="D83" s="46">
        <v>30</v>
      </c>
      <c r="E83" s="51" t="s">
        <v>7</v>
      </c>
      <c r="F83" s="54">
        <v>159.30000000000001</v>
      </c>
      <c r="G83" s="54">
        <f t="shared" si="7"/>
        <v>4779</v>
      </c>
    </row>
    <row r="84" spans="1:7" ht="15" customHeight="1">
      <c r="A84" s="69">
        <v>77</v>
      </c>
      <c r="B84" s="72">
        <v>42461</v>
      </c>
      <c r="C84" s="41" t="s">
        <v>149</v>
      </c>
      <c r="D84" s="48">
        <v>36</v>
      </c>
      <c r="E84" s="51" t="s">
        <v>7</v>
      </c>
      <c r="F84" s="54">
        <v>290</v>
      </c>
      <c r="G84" s="54">
        <f t="shared" si="7"/>
        <v>10440</v>
      </c>
    </row>
    <row r="85" spans="1:7" ht="15" customHeight="1">
      <c r="A85" s="69">
        <v>78</v>
      </c>
      <c r="B85" s="72">
        <v>42592</v>
      </c>
      <c r="C85" s="41" t="s">
        <v>150</v>
      </c>
      <c r="D85" s="46">
        <f>'[1]Espirales P. Encuad.5-16'!$H$12</f>
        <v>63</v>
      </c>
      <c r="E85" s="51" t="s">
        <v>7</v>
      </c>
      <c r="F85" s="54">
        <v>90</v>
      </c>
      <c r="G85" s="54">
        <f t="shared" si="7"/>
        <v>5670</v>
      </c>
    </row>
    <row r="86" spans="1:7" ht="15" customHeight="1">
      <c r="A86" s="69">
        <v>79</v>
      </c>
      <c r="B86" s="72">
        <v>42461</v>
      </c>
      <c r="C86" s="41" t="s">
        <v>148</v>
      </c>
      <c r="D86" s="46">
        <f>'[1]Espirales p.Encuad.NO.8'!$H$12</f>
        <v>37</v>
      </c>
      <c r="E86" s="51" t="s">
        <v>7</v>
      </c>
      <c r="F86" s="54">
        <v>147.5</v>
      </c>
      <c r="G86" s="54">
        <f t="shared" si="7"/>
        <v>5457.5</v>
      </c>
    </row>
    <row r="87" spans="1:7" ht="15" customHeight="1">
      <c r="A87" s="69">
        <v>80</v>
      </c>
      <c r="B87" s="72">
        <v>42905</v>
      </c>
      <c r="C87" s="40" t="s">
        <v>118</v>
      </c>
      <c r="D87" s="46">
        <v>0</v>
      </c>
      <c r="E87" s="51" t="s">
        <v>5</v>
      </c>
      <c r="F87" s="53">
        <v>65</v>
      </c>
      <c r="G87" s="54">
        <f t="shared" si="7"/>
        <v>0</v>
      </c>
    </row>
    <row r="88" spans="1:7" ht="15" customHeight="1">
      <c r="A88" s="69">
        <v>81</v>
      </c>
      <c r="B88" s="72">
        <v>42905</v>
      </c>
      <c r="C88" s="41" t="s">
        <v>228</v>
      </c>
      <c r="D88" s="46">
        <v>21</v>
      </c>
      <c r="E88" s="51" t="s">
        <v>5</v>
      </c>
      <c r="F88" s="54">
        <v>431.88</v>
      </c>
      <c r="G88" s="54">
        <f t="shared" si="7"/>
        <v>9069.48</v>
      </c>
    </row>
    <row r="89" spans="1:7" ht="15" customHeight="1">
      <c r="A89" s="69">
        <v>82</v>
      </c>
      <c r="B89" s="72">
        <v>40669</v>
      </c>
      <c r="C89" s="41" t="s">
        <v>20</v>
      </c>
      <c r="D89" s="46">
        <v>69</v>
      </c>
      <c r="E89" s="51" t="s">
        <v>5</v>
      </c>
      <c r="F89" s="54">
        <v>112.5</v>
      </c>
      <c r="G89" s="54">
        <f t="shared" si="7"/>
        <v>7762.5</v>
      </c>
    </row>
    <row r="90" spans="1:7" ht="15" customHeight="1">
      <c r="A90" s="69">
        <v>83</v>
      </c>
      <c r="B90" s="72">
        <v>42730</v>
      </c>
      <c r="C90" s="41" t="s">
        <v>21</v>
      </c>
      <c r="D90" s="46">
        <f>'[1]  Felpas Azules  '!H12</f>
        <v>48</v>
      </c>
      <c r="E90" s="51" t="s">
        <v>5</v>
      </c>
      <c r="F90" s="55">
        <v>12</v>
      </c>
      <c r="G90" s="54">
        <f t="shared" si="7"/>
        <v>576</v>
      </c>
    </row>
    <row r="91" spans="1:7" ht="15" customHeight="1">
      <c r="A91" s="69">
        <v>84</v>
      </c>
      <c r="B91" s="72">
        <v>42730</v>
      </c>
      <c r="C91" s="41" t="s">
        <v>22</v>
      </c>
      <c r="D91" s="46">
        <f>'[1] Felpas Negras'!H12</f>
        <v>292</v>
      </c>
      <c r="E91" s="51" t="s">
        <v>5</v>
      </c>
      <c r="F91" s="55">
        <v>12</v>
      </c>
      <c r="G91" s="54">
        <f t="shared" si="7"/>
        <v>3504</v>
      </c>
    </row>
    <row r="92" spans="1:7" ht="15" customHeight="1">
      <c r="A92" s="69">
        <v>85</v>
      </c>
      <c r="B92" s="72">
        <v>42730</v>
      </c>
      <c r="C92" s="41" t="s">
        <v>23</v>
      </c>
      <c r="D92" s="46">
        <f>'[1] Felpas Roja '!H12</f>
        <v>84</v>
      </c>
      <c r="E92" s="51" t="s">
        <v>5</v>
      </c>
      <c r="F92" s="55">
        <v>12</v>
      </c>
      <c r="G92" s="54">
        <f t="shared" si="7"/>
        <v>1008</v>
      </c>
    </row>
    <row r="93" spans="1:7" ht="15" customHeight="1">
      <c r="A93" s="69">
        <v>86</v>
      </c>
      <c r="B93" s="72">
        <v>42929</v>
      </c>
      <c r="C93" s="41" t="s">
        <v>272</v>
      </c>
      <c r="D93" s="46">
        <v>35</v>
      </c>
      <c r="E93" s="51" t="s">
        <v>7</v>
      </c>
      <c r="F93" s="56">
        <v>254.88</v>
      </c>
      <c r="G93" s="54">
        <f t="shared" si="7"/>
        <v>8920.7999999999993</v>
      </c>
    </row>
    <row r="94" spans="1:7" ht="15" customHeight="1">
      <c r="A94" s="69">
        <v>87</v>
      </c>
      <c r="B94" s="72">
        <v>42730</v>
      </c>
      <c r="C94" s="41" t="s">
        <v>163</v>
      </c>
      <c r="D94" s="46">
        <f>'[1]Cajas de Folders 8.5x11 colores'!H12</f>
        <v>1606</v>
      </c>
      <c r="E94" s="51" t="s">
        <v>5</v>
      </c>
      <c r="F94" s="54">
        <v>3.9</v>
      </c>
      <c r="G94" s="54">
        <f t="shared" si="7"/>
        <v>6263.4</v>
      </c>
    </row>
    <row r="95" spans="1:7" ht="15" customHeight="1">
      <c r="A95" s="69">
        <v>88</v>
      </c>
      <c r="B95" s="72">
        <v>42929</v>
      </c>
      <c r="C95" s="41" t="s">
        <v>279</v>
      </c>
      <c r="D95" s="46">
        <v>12</v>
      </c>
      <c r="E95" s="51" t="s">
        <v>7</v>
      </c>
      <c r="F95" s="54">
        <v>283.89999999999998</v>
      </c>
      <c r="G95" s="54">
        <f t="shared" si="7"/>
        <v>3406.7999999999997</v>
      </c>
    </row>
    <row r="96" spans="1:7" ht="15" customHeight="1">
      <c r="A96" s="69">
        <v>89</v>
      </c>
      <c r="B96" s="72">
        <v>42102</v>
      </c>
      <c r="C96" s="41" t="s">
        <v>207</v>
      </c>
      <c r="D96" s="46">
        <v>0</v>
      </c>
      <c r="E96" s="51" t="s">
        <v>5</v>
      </c>
      <c r="F96" s="54">
        <v>55</v>
      </c>
      <c r="G96" s="54">
        <v>0</v>
      </c>
    </row>
    <row r="97" spans="1:7" ht="15" customHeight="1">
      <c r="A97" s="69">
        <v>90</v>
      </c>
      <c r="B97" s="72">
        <v>42730</v>
      </c>
      <c r="C97" s="41" t="s">
        <v>273</v>
      </c>
      <c r="D97" s="46">
        <v>28</v>
      </c>
      <c r="E97" s="51" t="s">
        <v>7</v>
      </c>
      <c r="F97" s="56">
        <v>79</v>
      </c>
      <c r="G97" s="54">
        <f t="shared" ref="G97:G104" si="8">F97*D97</f>
        <v>2212</v>
      </c>
    </row>
    <row r="98" spans="1:7" ht="15" customHeight="1">
      <c r="A98" s="69">
        <v>91</v>
      </c>
      <c r="B98" s="72">
        <v>42730</v>
      </c>
      <c r="C98" s="41" t="s">
        <v>275</v>
      </c>
      <c r="D98" s="46">
        <v>4</v>
      </c>
      <c r="E98" s="51" t="s">
        <v>7</v>
      </c>
      <c r="F98" s="54">
        <v>266.5</v>
      </c>
      <c r="G98" s="54">
        <f t="shared" si="8"/>
        <v>1066</v>
      </c>
    </row>
    <row r="99" spans="1:7" s="4" customFormat="1" ht="15" customHeight="1">
      <c r="A99" s="69">
        <v>92</v>
      </c>
      <c r="B99" s="72">
        <v>42929</v>
      </c>
      <c r="C99" s="41" t="s">
        <v>274</v>
      </c>
      <c r="D99" s="46">
        <v>69</v>
      </c>
      <c r="E99" s="51" t="s">
        <v>7</v>
      </c>
      <c r="F99" s="54">
        <v>216</v>
      </c>
      <c r="G99" s="54">
        <f t="shared" si="8"/>
        <v>14904</v>
      </c>
    </row>
    <row r="100" spans="1:7" s="4" customFormat="1" ht="15" customHeight="1">
      <c r="A100" s="69">
        <v>93</v>
      </c>
      <c r="B100" s="72">
        <v>42590</v>
      </c>
      <c r="C100" s="41" t="s">
        <v>276</v>
      </c>
      <c r="D100" s="46">
        <v>53</v>
      </c>
      <c r="E100" s="51" t="s">
        <v>7</v>
      </c>
      <c r="F100" s="54">
        <v>285</v>
      </c>
      <c r="G100" s="54">
        <f t="shared" si="8"/>
        <v>15105</v>
      </c>
    </row>
    <row r="101" spans="1:7" s="4" customFormat="1" ht="15" customHeight="1">
      <c r="A101" s="69">
        <v>94</v>
      </c>
      <c r="B101" s="72">
        <v>42730</v>
      </c>
      <c r="C101" s="41" t="s">
        <v>24</v>
      </c>
      <c r="D101" s="46">
        <f>'[1]Folder Acordeon 8.5x11 '!H12</f>
        <v>1</v>
      </c>
      <c r="E101" s="51" t="s">
        <v>5</v>
      </c>
      <c r="F101" s="54">
        <v>210</v>
      </c>
      <c r="G101" s="54">
        <f t="shared" si="8"/>
        <v>210</v>
      </c>
    </row>
    <row r="102" spans="1:7" s="4" customFormat="1" ht="15" customHeight="1">
      <c r="A102" s="69">
        <v>95</v>
      </c>
      <c r="B102" s="72">
        <v>42929</v>
      </c>
      <c r="C102" s="41" t="s">
        <v>286</v>
      </c>
      <c r="D102" s="46">
        <v>10</v>
      </c>
      <c r="E102" s="51" t="s">
        <v>5</v>
      </c>
      <c r="F102" s="54">
        <v>104.25</v>
      </c>
      <c r="G102" s="54">
        <f t="shared" si="8"/>
        <v>1042.5</v>
      </c>
    </row>
    <row r="103" spans="1:7" s="4" customFormat="1" ht="15" customHeight="1">
      <c r="A103" s="69">
        <v>96</v>
      </c>
      <c r="B103" s="72">
        <v>42929</v>
      </c>
      <c r="C103" s="41" t="s">
        <v>285</v>
      </c>
      <c r="D103" s="46">
        <v>30</v>
      </c>
      <c r="E103" s="51" t="s">
        <v>5</v>
      </c>
      <c r="F103" s="54">
        <v>91.45</v>
      </c>
      <c r="G103" s="54">
        <f t="shared" si="8"/>
        <v>2743.5</v>
      </c>
    </row>
    <row r="104" spans="1:7" s="4" customFormat="1" ht="15" customHeight="1">
      <c r="A104" s="69">
        <v>97</v>
      </c>
      <c r="B104" s="72">
        <v>41819</v>
      </c>
      <c r="C104" s="41" t="s">
        <v>206</v>
      </c>
      <c r="D104" s="46">
        <v>0</v>
      </c>
      <c r="E104" s="51" t="s">
        <v>5</v>
      </c>
      <c r="F104" s="54">
        <v>55</v>
      </c>
      <c r="G104" s="54">
        <f t="shared" si="8"/>
        <v>0</v>
      </c>
    </row>
    <row r="105" spans="1:7" s="4" customFormat="1" ht="15" customHeight="1">
      <c r="A105" s="69">
        <v>98</v>
      </c>
      <c r="B105" s="72">
        <v>42906</v>
      </c>
      <c r="C105" s="40" t="s">
        <v>307</v>
      </c>
      <c r="D105" s="46">
        <v>24</v>
      </c>
      <c r="E105" s="51" t="s">
        <v>131</v>
      </c>
      <c r="F105" s="53"/>
      <c r="G105" s="54"/>
    </row>
    <row r="106" spans="1:7" ht="15" customHeight="1">
      <c r="A106" s="69">
        <v>99</v>
      </c>
      <c r="B106" s="72">
        <v>43082</v>
      </c>
      <c r="C106" s="40" t="s">
        <v>268</v>
      </c>
      <c r="D106" s="46">
        <v>0</v>
      </c>
      <c r="E106" s="51" t="s">
        <v>131</v>
      </c>
      <c r="F106" s="53">
        <v>430</v>
      </c>
      <c r="G106" s="54">
        <f t="shared" ref="G106:G118" si="9">F106*D106</f>
        <v>0</v>
      </c>
    </row>
    <row r="107" spans="1:7" ht="15" customHeight="1">
      <c r="A107" s="69">
        <v>100</v>
      </c>
      <c r="B107" s="72">
        <v>43082</v>
      </c>
      <c r="C107" s="40" t="s">
        <v>269</v>
      </c>
      <c r="D107" s="46">
        <v>0</v>
      </c>
      <c r="E107" s="51" t="s">
        <v>131</v>
      </c>
      <c r="F107" s="53">
        <v>362.02</v>
      </c>
      <c r="G107" s="54">
        <f t="shared" si="9"/>
        <v>0</v>
      </c>
    </row>
    <row r="108" spans="1:7" ht="15" customHeight="1">
      <c r="A108" s="69">
        <v>101</v>
      </c>
      <c r="B108" s="72">
        <v>43082</v>
      </c>
      <c r="C108" s="40" t="s">
        <v>280</v>
      </c>
      <c r="D108" s="46">
        <v>0</v>
      </c>
      <c r="E108" s="51" t="s">
        <v>131</v>
      </c>
      <c r="F108" s="53">
        <v>265</v>
      </c>
      <c r="G108" s="54">
        <f t="shared" si="9"/>
        <v>0</v>
      </c>
    </row>
    <row r="109" spans="1:7" ht="15" customHeight="1">
      <c r="A109" s="69">
        <v>102</v>
      </c>
      <c r="B109" s="72">
        <v>43082</v>
      </c>
      <c r="C109" s="40" t="s">
        <v>271</v>
      </c>
      <c r="D109" s="46">
        <v>0</v>
      </c>
      <c r="E109" s="51" t="s">
        <v>131</v>
      </c>
      <c r="F109" s="53">
        <v>324</v>
      </c>
      <c r="G109" s="54">
        <f t="shared" si="9"/>
        <v>0</v>
      </c>
    </row>
    <row r="110" spans="1:7" ht="15" customHeight="1">
      <c r="A110" s="69">
        <v>103</v>
      </c>
      <c r="B110" s="72">
        <v>42929</v>
      </c>
      <c r="C110" s="40" t="s">
        <v>270</v>
      </c>
      <c r="D110" s="46">
        <v>0</v>
      </c>
      <c r="E110" s="51" t="s">
        <v>131</v>
      </c>
      <c r="F110" s="53">
        <v>120</v>
      </c>
      <c r="G110" s="54">
        <f t="shared" si="9"/>
        <v>0</v>
      </c>
    </row>
    <row r="111" spans="1:7" ht="15" customHeight="1">
      <c r="A111" s="69">
        <v>104</v>
      </c>
      <c r="B111" s="72">
        <v>42590</v>
      </c>
      <c r="C111" s="41" t="s">
        <v>277</v>
      </c>
      <c r="D111" s="46">
        <f>'[1]Cajas de Gancho Acco'!H12</f>
        <v>17</v>
      </c>
      <c r="E111" s="51" t="s">
        <v>7</v>
      </c>
      <c r="F111" s="54">
        <v>83</v>
      </c>
      <c r="G111" s="54">
        <f t="shared" si="9"/>
        <v>1411</v>
      </c>
    </row>
    <row r="112" spans="1:7" ht="15" customHeight="1">
      <c r="A112" s="69">
        <v>105</v>
      </c>
      <c r="B112" s="72">
        <v>42828</v>
      </c>
      <c r="C112" s="41" t="s">
        <v>306</v>
      </c>
      <c r="D112" s="46">
        <f>'[1]Grapadoras Standar'!H12</f>
        <v>0</v>
      </c>
      <c r="E112" s="51" t="s">
        <v>5</v>
      </c>
      <c r="F112" s="54">
        <v>225</v>
      </c>
      <c r="G112" s="54">
        <f t="shared" si="9"/>
        <v>0</v>
      </c>
    </row>
    <row r="113" spans="1:7" ht="15" customHeight="1">
      <c r="A113" s="69">
        <v>106</v>
      </c>
      <c r="B113" s="72">
        <v>42590</v>
      </c>
      <c r="C113" s="41" t="s">
        <v>25</v>
      </c>
      <c r="D113" s="46">
        <v>5</v>
      </c>
      <c r="E113" s="51" t="s">
        <v>5</v>
      </c>
      <c r="F113" s="54">
        <v>1229.5999999999999</v>
      </c>
      <c r="G113" s="54">
        <f t="shared" si="9"/>
        <v>6148</v>
      </c>
    </row>
    <row r="114" spans="1:7" ht="15" customHeight="1">
      <c r="A114" s="69">
        <v>107</v>
      </c>
      <c r="B114" s="72">
        <v>42590</v>
      </c>
      <c r="C114" s="41" t="s">
        <v>141</v>
      </c>
      <c r="D114" s="46">
        <f>'[1]Grapas 1-2 Bostich'!H12</f>
        <v>28</v>
      </c>
      <c r="E114" s="51" t="s">
        <v>7</v>
      </c>
      <c r="F114" s="54">
        <v>89.21</v>
      </c>
      <c r="G114" s="54">
        <f t="shared" si="9"/>
        <v>2497.8799999999997</v>
      </c>
    </row>
    <row r="115" spans="1:7" ht="15" customHeight="1">
      <c r="A115" s="69">
        <v>108</v>
      </c>
      <c r="B115" s="72">
        <v>42590</v>
      </c>
      <c r="C115" s="41" t="s">
        <v>142</v>
      </c>
      <c r="D115" s="46">
        <f>'[1]Grapas 1x4 BOSTITCH 6mm '!H12</f>
        <v>18</v>
      </c>
      <c r="E115" s="51" t="s">
        <v>7</v>
      </c>
      <c r="F115" s="54">
        <v>89.21</v>
      </c>
      <c r="G115" s="61">
        <f t="shared" si="9"/>
        <v>1605.78</v>
      </c>
    </row>
    <row r="116" spans="1:7" ht="15" customHeight="1">
      <c r="A116" s="69">
        <v>109</v>
      </c>
      <c r="B116" s="72">
        <v>43104</v>
      </c>
      <c r="C116" s="41" t="s">
        <v>26</v>
      </c>
      <c r="D116" s="46">
        <f>'[1]Cajas de Grapas 26x6'!H12</f>
        <v>31</v>
      </c>
      <c r="E116" s="51" t="s">
        <v>7</v>
      </c>
      <c r="F116" s="54">
        <v>22.88</v>
      </c>
      <c r="G116" s="54">
        <f t="shared" si="9"/>
        <v>709.28</v>
      </c>
    </row>
    <row r="117" spans="1:7" ht="15" customHeight="1">
      <c r="A117" s="69">
        <v>110</v>
      </c>
      <c r="B117" s="72">
        <v>42590</v>
      </c>
      <c r="C117" s="41" t="s">
        <v>144</v>
      </c>
      <c r="D117" s="46">
        <f>'[1]Grapas 3-8 Bostith'!H12</f>
        <v>25</v>
      </c>
      <c r="E117" s="51" t="s">
        <v>7</v>
      </c>
      <c r="F117" s="54">
        <v>115.49</v>
      </c>
      <c r="G117" s="61">
        <f t="shared" si="9"/>
        <v>2887.25</v>
      </c>
    </row>
    <row r="118" spans="1:7" ht="15" customHeight="1">
      <c r="A118" s="69">
        <v>111</v>
      </c>
      <c r="B118" s="72">
        <v>42944</v>
      </c>
      <c r="C118" s="41" t="s">
        <v>143</v>
      </c>
      <c r="D118" s="46">
        <f>'[1]Grapas 5x8 Bostich 15mm'!H12</f>
        <v>29</v>
      </c>
      <c r="E118" s="51" t="s">
        <v>7</v>
      </c>
      <c r="F118" s="54">
        <v>153.53</v>
      </c>
      <c r="G118" s="54">
        <f t="shared" si="9"/>
        <v>4452.37</v>
      </c>
    </row>
    <row r="119" spans="1:7" ht="15" customHeight="1">
      <c r="A119" s="69">
        <v>112</v>
      </c>
      <c r="B119" s="72">
        <v>40171</v>
      </c>
      <c r="C119" s="41" t="s">
        <v>198</v>
      </c>
      <c r="D119" s="46">
        <v>5</v>
      </c>
      <c r="E119" s="51" t="s">
        <v>7</v>
      </c>
      <c r="F119" s="54"/>
      <c r="G119" s="54"/>
    </row>
    <row r="120" spans="1:7" ht="15" customHeight="1">
      <c r="A120" s="69">
        <v>113</v>
      </c>
      <c r="B120" s="72">
        <v>40171</v>
      </c>
      <c r="C120" s="41" t="s">
        <v>190</v>
      </c>
      <c r="D120" s="46">
        <v>1</v>
      </c>
      <c r="E120" s="51" t="s">
        <v>7</v>
      </c>
      <c r="F120" s="54"/>
      <c r="G120" s="54"/>
    </row>
    <row r="121" spans="1:7" ht="15" customHeight="1">
      <c r="A121" s="69">
        <v>114</v>
      </c>
      <c r="B121" s="72">
        <v>40171</v>
      </c>
      <c r="C121" s="41" t="s">
        <v>189</v>
      </c>
      <c r="D121" s="46">
        <v>4</v>
      </c>
      <c r="E121" s="51" t="s">
        <v>7</v>
      </c>
      <c r="F121" s="54"/>
      <c r="G121" s="54"/>
    </row>
    <row r="122" spans="1:7" ht="15" customHeight="1">
      <c r="A122" s="69">
        <v>115</v>
      </c>
      <c r="B122" s="72">
        <v>39793</v>
      </c>
      <c r="C122" s="41" t="s">
        <v>27</v>
      </c>
      <c r="D122" s="46">
        <f>'[1]Grapas Cartridgesx500 staples'!H12</f>
        <v>1</v>
      </c>
      <c r="E122" s="51" t="s">
        <v>7</v>
      </c>
      <c r="F122" s="54">
        <v>125</v>
      </c>
      <c r="G122" s="54">
        <f>F122*D122</f>
        <v>125</v>
      </c>
    </row>
    <row r="123" spans="1:7" ht="15" customHeight="1">
      <c r="A123" s="69">
        <v>116</v>
      </c>
      <c r="B123" s="72">
        <v>39793</v>
      </c>
      <c r="C123" s="41" t="s">
        <v>28</v>
      </c>
      <c r="D123" s="46">
        <f>'[1]Grapas Refill Staple 410802'!H12</f>
        <v>0</v>
      </c>
      <c r="E123" s="51" t="s">
        <v>7</v>
      </c>
      <c r="F123" s="53">
        <v>3200</v>
      </c>
      <c r="G123" s="54">
        <f>F123*D123</f>
        <v>0</v>
      </c>
    </row>
    <row r="124" spans="1:7" ht="15" customHeight="1">
      <c r="A124" s="69">
        <v>117</v>
      </c>
      <c r="B124" s="72">
        <v>40324</v>
      </c>
      <c r="C124" s="41" t="s">
        <v>240</v>
      </c>
      <c r="D124" s="46">
        <v>1</v>
      </c>
      <c r="E124" s="51" t="s">
        <v>7</v>
      </c>
      <c r="F124" s="54"/>
      <c r="G124" s="54"/>
    </row>
    <row r="125" spans="1:7" ht="15" customHeight="1">
      <c r="A125" s="69">
        <v>118</v>
      </c>
      <c r="B125" s="72">
        <v>42905</v>
      </c>
      <c r="C125" s="40" t="s">
        <v>291</v>
      </c>
      <c r="D125" s="46">
        <v>11</v>
      </c>
      <c r="E125" s="51" t="s">
        <v>302</v>
      </c>
      <c r="F125" s="53">
        <v>35</v>
      </c>
      <c r="G125" s="54">
        <f>F125*D125</f>
        <v>385</v>
      </c>
    </row>
    <row r="126" spans="1:7" ht="15" customHeight="1">
      <c r="A126" s="69">
        <v>119</v>
      </c>
      <c r="B126" s="72">
        <v>42905</v>
      </c>
      <c r="C126" s="40" t="s">
        <v>29</v>
      </c>
      <c r="D126" s="46">
        <v>12</v>
      </c>
      <c r="E126" s="51" t="s">
        <v>7</v>
      </c>
      <c r="F126" s="53">
        <v>210</v>
      </c>
      <c r="G126" s="54">
        <f>+F126*D126</f>
        <v>2520</v>
      </c>
    </row>
    <row r="127" spans="1:7" ht="15" customHeight="1">
      <c r="A127" s="69">
        <v>120</v>
      </c>
      <c r="B127" s="72">
        <v>42161</v>
      </c>
      <c r="C127" s="40" t="s">
        <v>256</v>
      </c>
      <c r="D127" s="46">
        <v>0</v>
      </c>
      <c r="E127" s="51" t="s">
        <v>5</v>
      </c>
      <c r="F127" s="53">
        <v>2924.35</v>
      </c>
      <c r="G127" s="54">
        <f t="shared" ref="G127:G138" si="10">F127*D127</f>
        <v>0</v>
      </c>
    </row>
    <row r="128" spans="1:7" ht="15.75" customHeight="1">
      <c r="A128" s="69">
        <v>121</v>
      </c>
      <c r="B128" s="72">
        <v>42874</v>
      </c>
      <c r="C128" s="40" t="s">
        <v>357</v>
      </c>
      <c r="D128" s="46">
        <v>1</v>
      </c>
      <c r="E128" s="51" t="s">
        <v>132</v>
      </c>
      <c r="F128" s="53">
        <v>65</v>
      </c>
      <c r="G128" s="54">
        <f t="shared" si="10"/>
        <v>65</v>
      </c>
    </row>
    <row r="129" spans="1:7">
      <c r="A129" s="69">
        <v>122</v>
      </c>
      <c r="B129" s="72">
        <v>43039</v>
      </c>
      <c r="C129" s="40" t="s">
        <v>361</v>
      </c>
      <c r="D129" s="46">
        <v>0</v>
      </c>
      <c r="E129" s="51" t="s">
        <v>132</v>
      </c>
      <c r="F129" s="53">
        <v>499.95</v>
      </c>
      <c r="G129" s="54">
        <f t="shared" si="10"/>
        <v>0</v>
      </c>
    </row>
    <row r="130" spans="1:7">
      <c r="A130" s="69">
        <v>123</v>
      </c>
      <c r="B130" s="72">
        <v>41912</v>
      </c>
      <c r="C130" s="41" t="s">
        <v>209</v>
      </c>
      <c r="D130" s="46">
        <v>2</v>
      </c>
      <c r="E130" s="51" t="s">
        <v>210</v>
      </c>
      <c r="F130" s="54">
        <v>4827.38</v>
      </c>
      <c r="G130" s="54">
        <f t="shared" si="10"/>
        <v>9654.76</v>
      </c>
    </row>
    <row r="131" spans="1:7">
      <c r="A131" s="69">
        <v>124</v>
      </c>
      <c r="B131" s="72">
        <v>42914</v>
      </c>
      <c r="C131" s="41" t="s">
        <v>30</v>
      </c>
      <c r="D131" s="46">
        <f>'[1]Label para CD'!H12</f>
        <v>26</v>
      </c>
      <c r="E131" s="51" t="s">
        <v>7</v>
      </c>
      <c r="F131" s="54">
        <v>267.75</v>
      </c>
      <c r="G131" s="54">
        <f t="shared" si="10"/>
        <v>6961.5</v>
      </c>
    </row>
    <row r="132" spans="1:7">
      <c r="A132" s="69">
        <v>125</v>
      </c>
      <c r="B132" s="72">
        <v>42914</v>
      </c>
      <c r="C132" s="41" t="s">
        <v>31</v>
      </c>
      <c r="D132" s="46">
        <v>69</v>
      </c>
      <c r="E132" s="51" t="s">
        <v>7</v>
      </c>
      <c r="F132" s="54">
        <v>33</v>
      </c>
      <c r="G132" s="54">
        <f t="shared" si="10"/>
        <v>2277</v>
      </c>
    </row>
    <row r="133" spans="1:7">
      <c r="A133" s="69">
        <v>126</v>
      </c>
      <c r="B133" s="72">
        <v>42461</v>
      </c>
      <c r="C133" s="41" t="s">
        <v>32</v>
      </c>
      <c r="D133" s="46">
        <f>'[1]Label para Sobres '!H12</f>
        <v>26</v>
      </c>
      <c r="E133" s="51" t="s">
        <v>7</v>
      </c>
      <c r="F133" s="54">
        <v>53</v>
      </c>
      <c r="G133" s="54">
        <f t="shared" si="10"/>
        <v>1378</v>
      </c>
    </row>
    <row r="134" spans="1:7">
      <c r="A134" s="69">
        <v>127</v>
      </c>
      <c r="B134" s="72">
        <v>42929</v>
      </c>
      <c r="C134" s="41" t="s">
        <v>33</v>
      </c>
      <c r="D134" s="46">
        <f>'[1]Cajas de Lapiceros Azules'!H12</f>
        <v>190</v>
      </c>
      <c r="E134" s="51" t="s">
        <v>5</v>
      </c>
      <c r="F134" s="54">
        <v>5.83</v>
      </c>
      <c r="G134" s="54">
        <f t="shared" si="10"/>
        <v>1107.7</v>
      </c>
    </row>
    <row r="135" spans="1:7">
      <c r="A135" s="69">
        <v>128</v>
      </c>
      <c r="B135" s="72">
        <v>42929</v>
      </c>
      <c r="C135" s="41" t="s">
        <v>34</v>
      </c>
      <c r="D135" s="46">
        <f>'[1]Cajas de Lapiceros Negros'!H12</f>
        <v>293</v>
      </c>
      <c r="E135" s="51" t="s">
        <v>5</v>
      </c>
      <c r="F135" s="54">
        <v>6</v>
      </c>
      <c r="G135" s="54">
        <f t="shared" si="10"/>
        <v>1758</v>
      </c>
    </row>
    <row r="136" spans="1:7">
      <c r="A136" s="69">
        <v>129</v>
      </c>
      <c r="B136" s="72">
        <v>43027</v>
      </c>
      <c r="C136" s="41" t="s">
        <v>35</v>
      </c>
      <c r="D136" s="46">
        <f>'[1]Cajas de Lapiceros Rojos'!H12</f>
        <v>627</v>
      </c>
      <c r="E136" s="51" t="s">
        <v>5</v>
      </c>
      <c r="F136" s="54">
        <v>4.33</v>
      </c>
      <c r="G136" s="54">
        <f t="shared" si="10"/>
        <v>2714.91</v>
      </c>
    </row>
    <row r="137" spans="1:7">
      <c r="A137" s="69">
        <v>130</v>
      </c>
      <c r="B137" s="72">
        <v>42832</v>
      </c>
      <c r="C137" s="41" t="s">
        <v>202</v>
      </c>
      <c r="D137" s="46">
        <v>0</v>
      </c>
      <c r="E137" s="51" t="s">
        <v>5</v>
      </c>
      <c r="F137" s="54">
        <v>30</v>
      </c>
      <c r="G137" s="54">
        <f t="shared" si="10"/>
        <v>0</v>
      </c>
    </row>
    <row r="138" spans="1:7">
      <c r="A138" s="69">
        <v>131</v>
      </c>
      <c r="B138" s="72">
        <v>42929</v>
      </c>
      <c r="C138" s="41" t="s">
        <v>36</v>
      </c>
      <c r="D138" s="46">
        <f>'[1]Cajas de Lapices Carbon'!H12</f>
        <v>111</v>
      </c>
      <c r="E138" s="51" t="s">
        <v>5</v>
      </c>
      <c r="F138" s="54">
        <v>4.5830000000000002</v>
      </c>
      <c r="G138" s="54">
        <f t="shared" si="10"/>
        <v>508.71300000000002</v>
      </c>
    </row>
    <row r="139" spans="1:7">
      <c r="A139" s="69">
        <v>132</v>
      </c>
      <c r="B139" s="72">
        <v>42689</v>
      </c>
      <c r="C139" s="41" t="s">
        <v>213</v>
      </c>
      <c r="D139" s="46">
        <v>526</v>
      </c>
      <c r="E139" s="51" t="s">
        <v>5</v>
      </c>
      <c r="F139" s="54"/>
      <c r="G139" s="54"/>
    </row>
    <row r="140" spans="1:7">
      <c r="A140" s="69">
        <v>133</v>
      </c>
      <c r="B140" s="72">
        <v>42964</v>
      </c>
      <c r="C140" s="41" t="s">
        <v>308</v>
      </c>
      <c r="D140" s="46">
        <v>472</v>
      </c>
      <c r="E140" s="51" t="s">
        <v>5</v>
      </c>
      <c r="F140" s="54"/>
      <c r="G140" s="54"/>
    </row>
    <row r="141" spans="1:7">
      <c r="A141" s="69">
        <v>134</v>
      </c>
      <c r="B141" s="72">
        <v>42964</v>
      </c>
      <c r="C141" s="41" t="s">
        <v>309</v>
      </c>
      <c r="D141" s="46">
        <v>127</v>
      </c>
      <c r="E141" s="51" t="s">
        <v>5</v>
      </c>
      <c r="F141" s="54"/>
      <c r="G141" s="54"/>
    </row>
    <row r="142" spans="1:7">
      <c r="A142" s="69">
        <v>135</v>
      </c>
      <c r="B142" s="72">
        <v>42914</v>
      </c>
      <c r="C142" s="41" t="s">
        <v>147</v>
      </c>
      <c r="D142" s="46">
        <v>26</v>
      </c>
      <c r="E142" s="51" t="s">
        <v>5</v>
      </c>
      <c r="F142" s="54">
        <v>190</v>
      </c>
      <c r="G142" s="54">
        <f t="shared" ref="G142:G153" si="11">F142*D142</f>
        <v>4940</v>
      </c>
    </row>
    <row r="143" spans="1:7">
      <c r="A143" s="69">
        <v>136</v>
      </c>
      <c r="B143" s="72">
        <v>42878</v>
      </c>
      <c r="C143" s="40" t="s">
        <v>356</v>
      </c>
      <c r="D143" s="46">
        <v>0</v>
      </c>
      <c r="E143" s="51" t="s">
        <v>132</v>
      </c>
      <c r="F143" s="53">
        <v>183.95</v>
      </c>
      <c r="G143" s="54">
        <f t="shared" si="11"/>
        <v>0</v>
      </c>
    </row>
    <row r="144" spans="1:7">
      <c r="A144" s="69">
        <v>137</v>
      </c>
      <c r="B144" s="72">
        <v>42878</v>
      </c>
      <c r="C144" s="40" t="s">
        <v>355</v>
      </c>
      <c r="D144" s="46">
        <v>5</v>
      </c>
      <c r="E144" s="51" t="s">
        <v>132</v>
      </c>
      <c r="F144" s="53">
        <v>95</v>
      </c>
      <c r="G144" s="54">
        <f t="shared" si="11"/>
        <v>475</v>
      </c>
    </row>
    <row r="145" spans="1:7">
      <c r="A145" s="69">
        <v>138</v>
      </c>
      <c r="B145" s="72">
        <v>42914</v>
      </c>
      <c r="C145" s="41" t="s">
        <v>37</v>
      </c>
      <c r="D145" s="46">
        <f>'[1]Limpiador de Pizarra'!H12</f>
        <v>56</v>
      </c>
      <c r="E145" s="51" t="s">
        <v>5</v>
      </c>
      <c r="F145" s="54">
        <v>90</v>
      </c>
      <c r="G145" s="54">
        <f t="shared" si="11"/>
        <v>5040</v>
      </c>
    </row>
    <row r="146" spans="1:7">
      <c r="A146" s="69">
        <v>139</v>
      </c>
      <c r="B146" s="72">
        <v>42878</v>
      </c>
      <c r="C146" s="40" t="s">
        <v>354</v>
      </c>
      <c r="D146" s="46">
        <v>0</v>
      </c>
      <c r="E146" s="51" t="s">
        <v>132</v>
      </c>
      <c r="F146" s="53">
        <v>65</v>
      </c>
      <c r="G146" s="54">
        <f t="shared" si="11"/>
        <v>0</v>
      </c>
    </row>
    <row r="147" spans="1:7">
      <c r="A147" s="69">
        <v>140</v>
      </c>
      <c r="B147" s="73" t="s">
        <v>366</v>
      </c>
      <c r="C147" s="41" t="s">
        <v>157</v>
      </c>
      <c r="D147" s="46">
        <v>21</v>
      </c>
      <c r="E147" s="51" t="s">
        <v>5</v>
      </c>
      <c r="F147" s="57">
        <v>3.24</v>
      </c>
      <c r="G147" s="54">
        <f t="shared" si="11"/>
        <v>68.040000000000006</v>
      </c>
    </row>
    <row r="148" spans="1:7">
      <c r="A148" s="69">
        <v>141</v>
      </c>
      <c r="B148" s="72">
        <v>43110</v>
      </c>
      <c r="C148" s="41" t="s">
        <v>38</v>
      </c>
      <c r="D148" s="46">
        <f>'[1]Caja Marcadores Permanentes'!H12</f>
        <v>480</v>
      </c>
      <c r="E148" s="51" t="s">
        <v>5</v>
      </c>
      <c r="F148" s="57">
        <v>19</v>
      </c>
      <c r="G148" s="54">
        <f t="shared" si="11"/>
        <v>9120</v>
      </c>
    </row>
    <row r="149" spans="1:7">
      <c r="A149" s="69">
        <v>142</v>
      </c>
      <c r="B149" s="72">
        <v>42731</v>
      </c>
      <c r="C149" s="40" t="s">
        <v>229</v>
      </c>
      <c r="D149" s="46">
        <v>1</v>
      </c>
      <c r="E149" s="51" t="s">
        <v>5</v>
      </c>
      <c r="F149" s="54">
        <v>367.5</v>
      </c>
      <c r="G149" s="54">
        <f t="shared" si="11"/>
        <v>367.5</v>
      </c>
    </row>
    <row r="150" spans="1:7">
      <c r="A150" s="69">
        <v>143</v>
      </c>
      <c r="B150" s="72">
        <v>42758</v>
      </c>
      <c r="C150" s="40" t="s">
        <v>230</v>
      </c>
      <c r="D150" s="46">
        <v>5</v>
      </c>
      <c r="E150" s="51" t="s">
        <v>5</v>
      </c>
      <c r="F150" s="54">
        <v>861</v>
      </c>
      <c r="G150" s="54">
        <f t="shared" si="11"/>
        <v>4305</v>
      </c>
    </row>
    <row r="151" spans="1:7">
      <c r="A151" s="69">
        <v>144</v>
      </c>
      <c r="B151" s="72">
        <v>43087</v>
      </c>
      <c r="C151" s="40" t="s">
        <v>252</v>
      </c>
      <c r="D151" s="46">
        <v>154</v>
      </c>
      <c r="E151" s="51" t="s">
        <v>5</v>
      </c>
      <c r="F151" s="54">
        <v>350</v>
      </c>
      <c r="G151" s="54">
        <f t="shared" si="11"/>
        <v>53900</v>
      </c>
    </row>
    <row r="152" spans="1:7">
      <c r="A152" s="69">
        <v>145</v>
      </c>
      <c r="B152" s="72">
        <v>42528</v>
      </c>
      <c r="C152" s="40" t="s">
        <v>281</v>
      </c>
      <c r="D152" s="46">
        <v>1</v>
      </c>
      <c r="E152" s="51" t="s">
        <v>5</v>
      </c>
      <c r="F152" s="54">
        <v>4298</v>
      </c>
      <c r="G152" s="54">
        <f t="shared" si="11"/>
        <v>4298</v>
      </c>
    </row>
    <row r="153" spans="1:7">
      <c r="A153" s="69">
        <v>146</v>
      </c>
      <c r="B153" s="72">
        <v>43118</v>
      </c>
      <c r="C153" s="40" t="s">
        <v>300</v>
      </c>
      <c r="D153" s="46">
        <v>13</v>
      </c>
      <c r="E153" s="51" t="s">
        <v>5</v>
      </c>
      <c r="F153" s="54">
        <v>232.39</v>
      </c>
      <c r="G153" s="54">
        <f t="shared" si="11"/>
        <v>3021.0699999999997</v>
      </c>
    </row>
    <row r="154" spans="1:7">
      <c r="A154" s="69">
        <v>147</v>
      </c>
      <c r="B154" s="72">
        <v>42944</v>
      </c>
      <c r="C154" s="40" t="s">
        <v>287</v>
      </c>
      <c r="D154" s="46">
        <v>0</v>
      </c>
      <c r="E154" s="51" t="s">
        <v>5</v>
      </c>
      <c r="F154" s="54"/>
      <c r="G154" s="54"/>
    </row>
    <row r="155" spans="1:7">
      <c r="A155" s="69">
        <v>148</v>
      </c>
      <c r="B155" s="72">
        <v>41907</v>
      </c>
      <c r="C155" s="41" t="s">
        <v>173</v>
      </c>
      <c r="D155" s="46">
        <v>0</v>
      </c>
      <c r="E155" s="51" t="s">
        <v>5</v>
      </c>
      <c r="F155" s="57">
        <v>1300</v>
      </c>
      <c r="G155" s="54">
        <f t="shared" ref="G155:G161" si="12">F155*D155</f>
        <v>0</v>
      </c>
    </row>
    <row r="156" spans="1:7">
      <c r="A156" s="69">
        <v>149</v>
      </c>
      <c r="B156" s="72">
        <v>40697</v>
      </c>
      <c r="C156" s="41" t="s">
        <v>242</v>
      </c>
      <c r="D156" s="46">
        <v>2</v>
      </c>
      <c r="E156" s="51" t="s">
        <v>5</v>
      </c>
      <c r="F156" s="54"/>
      <c r="G156" s="54">
        <f t="shared" si="12"/>
        <v>0</v>
      </c>
    </row>
    <row r="157" spans="1:7">
      <c r="A157" s="69">
        <v>150</v>
      </c>
      <c r="B157" s="72">
        <v>42066</v>
      </c>
      <c r="C157" s="41" t="s">
        <v>192</v>
      </c>
      <c r="D157" s="46">
        <v>738</v>
      </c>
      <c r="E157" s="51" t="s">
        <v>47</v>
      </c>
      <c r="F157" s="54">
        <v>4.734</v>
      </c>
      <c r="G157" s="54">
        <f t="shared" si="12"/>
        <v>3493.692</v>
      </c>
    </row>
    <row r="158" spans="1:7">
      <c r="A158" s="69">
        <v>151</v>
      </c>
      <c r="B158" s="72">
        <v>42278</v>
      </c>
      <c r="C158" s="41" t="s">
        <v>249</v>
      </c>
      <c r="D158" s="46">
        <v>30</v>
      </c>
      <c r="E158" s="51" t="s">
        <v>41</v>
      </c>
      <c r="F158" s="54">
        <v>1734.6</v>
      </c>
      <c r="G158" s="54">
        <f t="shared" si="12"/>
        <v>52038</v>
      </c>
    </row>
    <row r="159" spans="1:7">
      <c r="A159" s="69">
        <v>152</v>
      </c>
      <c r="B159" s="72">
        <v>41815</v>
      </c>
      <c r="C159" s="40" t="s">
        <v>266</v>
      </c>
      <c r="D159" s="46">
        <v>6</v>
      </c>
      <c r="E159" s="51" t="s">
        <v>41</v>
      </c>
      <c r="F159" s="54">
        <v>313.88</v>
      </c>
      <c r="G159" s="54">
        <f t="shared" si="12"/>
        <v>1883.28</v>
      </c>
    </row>
    <row r="160" spans="1:7">
      <c r="A160" s="69">
        <v>153</v>
      </c>
      <c r="B160" s="73" t="s">
        <v>367</v>
      </c>
      <c r="C160" s="41" t="s">
        <v>40</v>
      </c>
      <c r="D160" s="46">
        <f>'[1]Papel Bond 16 812x11'!H12</f>
        <v>26</v>
      </c>
      <c r="E160" s="51" t="s">
        <v>41</v>
      </c>
      <c r="F160" s="57">
        <v>99.76</v>
      </c>
      <c r="G160" s="54">
        <f t="shared" si="12"/>
        <v>2593.7600000000002</v>
      </c>
    </row>
    <row r="161" spans="1:7">
      <c r="A161" s="69">
        <v>154</v>
      </c>
      <c r="B161" s="72">
        <v>39677</v>
      </c>
      <c r="C161" s="41" t="s">
        <v>42</v>
      </c>
      <c r="D161" s="46">
        <v>0</v>
      </c>
      <c r="E161" s="51" t="s">
        <v>41</v>
      </c>
      <c r="F161" s="54">
        <v>1200</v>
      </c>
      <c r="G161" s="54">
        <f t="shared" si="12"/>
        <v>0</v>
      </c>
    </row>
    <row r="162" spans="1:7">
      <c r="A162" s="69">
        <v>155</v>
      </c>
      <c r="B162" s="72">
        <v>41922</v>
      </c>
      <c r="C162" s="41" t="s">
        <v>211</v>
      </c>
      <c r="D162" s="46">
        <v>3</v>
      </c>
      <c r="E162" s="51" t="s">
        <v>41</v>
      </c>
      <c r="F162" s="54"/>
      <c r="G162" s="54"/>
    </row>
    <row r="163" spans="1:7">
      <c r="A163" s="69">
        <v>156</v>
      </c>
      <c r="B163" s="72">
        <v>42979</v>
      </c>
      <c r="C163" s="41" t="s">
        <v>219</v>
      </c>
      <c r="D163" s="46">
        <v>36</v>
      </c>
      <c r="E163" s="51" t="s">
        <v>41</v>
      </c>
      <c r="F163" s="54">
        <v>1782</v>
      </c>
      <c r="G163" s="54">
        <f>D163*F163</f>
        <v>64152</v>
      </c>
    </row>
    <row r="164" spans="1:7">
      <c r="A164" s="69">
        <v>157</v>
      </c>
      <c r="B164" s="72">
        <v>42914</v>
      </c>
      <c r="C164" s="41" t="s">
        <v>43</v>
      </c>
      <c r="D164" s="49">
        <v>1383</v>
      </c>
      <c r="E164" s="51" t="s">
        <v>41</v>
      </c>
      <c r="F164" s="54">
        <v>153.4</v>
      </c>
      <c r="G164" s="54">
        <f t="shared" ref="G164:G173" si="13">F164*D164</f>
        <v>212152.2</v>
      </c>
    </row>
    <row r="165" spans="1:7">
      <c r="A165" s="69">
        <v>158</v>
      </c>
      <c r="B165" s="72">
        <v>42914</v>
      </c>
      <c r="C165" s="41" t="s">
        <v>44</v>
      </c>
      <c r="D165" s="46">
        <f>'[1]Papel Bond 812x13'!H12</f>
        <v>63</v>
      </c>
      <c r="E165" s="51" t="s">
        <v>41</v>
      </c>
      <c r="F165" s="54">
        <v>170</v>
      </c>
      <c r="G165" s="54">
        <f t="shared" si="13"/>
        <v>10710</v>
      </c>
    </row>
    <row r="166" spans="1:7">
      <c r="A166" s="69">
        <v>159</v>
      </c>
      <c r="B166" s="72">
        <v>42914</v>
      </c>
      <c r="C166" s="41" t="s">
        <v>45</v>
      </c>
      <c r="D166" s="46">
        <f>'[1]Papel Bond 812x14'!H12</f>
        <v>45</v>
      </c>
      <c r="E166" s="51" t="s">
        <v>41</v>
      </c>
      <c r="F166" s="54">
        <v>224.2</v>
      </c>
      <c r="G166" s="54">
        <f t="shared" si="13"/>
        <v>10089</v>
      </c>
    </row>
    <row r="167" spans="1:7">
      <c r="A167" s="69">
        <v>160</v>
      </c>
      <c r="B167" s="72">
        <v>42303</v>
      </c>
      <c r="C167" s="41" t="s">
        <v>257</v>
      </c>
      <c r="D167" s="46">
        <v>3</v>
      </c>
      <c r="E167" s="51" t="s">
        <v>41</v>
      </c>
      <c r="F167" s="54">
        <v>1026.5999999999999</v>
      </c>
      <c r="G167" s="54">
        <f t="shared" si="13"/>
        <v>3079.7999999999997</v>
      </c>
    </row>
    <row r="168" spans="1:7">
      <c r="A168" s="69">
        <v>161</v>
      </c>
      <c r="B168" s="72">
        <v>42979</v>
      </c>
      <c r="C168" s="41" t="s">
        <v>290</v>
      </c>
      <c r="D168" s="46">
        <v>1</v>
      </c>
      <c r="E168" s="51" t="s">
        <v>41</v>
      </c>
      <c r="F168" s="58">
        <v>11760</v>
      </c>
      <c r="G168" s="54">
        <f t="shared" si="13"/>
        <v>11760</v>
      </c>
    </row>
    <row r="169" spans="1:7">
      <c r="A169" s="69">
        <v>162</v>
      </c>
      <c r="B169" s="72">
        <v>42352</v>
      </c>
      <c r="C169" s="41" t="s">
        <v>236</v>
      </c>
      <c r="D169" s="46">
        <v>4</v>
      </c>
      <c r="E169" s="51" t="s">
        <v>41</v>
      </c>
      <c r="F169" s="54">
        <v>19139.599999999999</v>
      </c>
      <c r="G169" s="54">
        <f t="shared" si="13"/>
        <v>76558.399999999994</v>
      </c>
    </row>
    <row r="170" spans="1:7">
      <c r="A170" s="69">
        <v>163</v>
      </c>
      <c r="B170" s="72">
        <v>43066</v>
      </c>
      <c r="C170" s="41" t="s">
        <v>358</v>
      </c>
      <c r="D170" s="44">
        <v>193</v>
      </c>
      <c r="E170" s="51" t="s">
        <v>134</v>
      </c>
      <c r="F170" s="53">
        <v>594</v>
      </c>
      <c r="G170" s="54">
        <f t="shared" si="13"/>
        <v>114642</v>
      </c>
    </row>
    <row r="171" spans="1:7">
      <c r="A171" s="69">
        <v>164</v>
      </c>
      <c r="B171" s="72">
        <v>42730</v>
      </c>
      <c r="C171" s="40" t="s">
        <v>39</v>
      </c>
      <c r="D171" s="46">
        <f>'[1]Papel de Carbon'!H12</f>
        <v>36</v>
      </c>
      <c r="E171" s="51" t="s">
        <v>7</v>
      </c>
      <c r="F171" s="54">
        <v>245</v>
      </c>
      <c r="G171" s="54">
        <f t="shared" si="13"/>
        <v>8820</v>
      </c>
    </row>
    <row r="172" spans="1:7" ht="15.75">
      <c r="A172" s="69">
        <v>165</v>
      </c>
      <c r="B172" s="72">
        <v>42914</v>
      </c>
      <c r="C172" s="42" t="s">
        <v>304</v>
      </c>
      <c r="D172" s="46">
        <v>0</v>
      </c>
      <c r="E172" s="51" t="s">
        <v>7</v>
      </c>
      <c r="F172" s="54">
        <v>550</v>
      </c>
      <c r="G172" s="54">
        <f t="shared" si="13"/>
        <v>0</v>
      </c>
    </row>
    <row r="173" spans="1:7">
      <c r="A173" s="69">
        <v>166</v>
      </c>
      <c r="B173" s="72">
        <v>42914</v>
      </c>
      <c r="C173" s="41" t="s">
        <v>244</v>
      </c>
      <c r="D173" s="46">
        <v>6</v>
      </c>
      <c r="E173" s="51" t="s">
        <v>41</v>
      </c>
      <c r="F173" s="54">
        <v>425</v>
      </c>
      <c r="G173" s="54">
        <f t="shared" si="13"/>
        <v>2550</v>
      </c>
    </row>
    <row r="174" spans="1:7">
      <c r="A174" s="69">
        <v>167</v>
      </c>
      <c r="B174" s="72">
        <v>42888</v>
      </c>
      <c r="C174" s="41" t="s">
        <v>267</v>
      </c>
      <c r="D174" s="46">
        <v>13</v>
      </c>
      <c r="E174" s="51" t="s">
        <v>41</v>
      </c>
      <c r="F174" s="54"/>
      <c r="G174" s="54"/>
    </row>
    <row r="175" spans="1:7">
      <c r="A175" s="69">
        <v>168</v>
      </c>
      <c r="B175" s="72">
        <v>43709</v>
      </c>
      <c r="C175" s="41" t="s">
        <v>46</v>
      </c>
      <c r="D175" s="46">
        <v>0</v>
      </c>
      <c r="E175" s="51" t="s">
        <v>47</v>
      </c>
      <c r="F175" s="54">
        <v>37</v>
      </c>
      <c r="G175" s="54">
        <f>D175*F175</f>
        <v>0</v>
      </c>
    </row>
    <row r="176" spans="1:7">
      <c r="A176" s="69">
        <v>169</v>
      </c>
      <c r="B176" s="72">
        <v>40057</v>
      </c>
      <c r="C176" s="41" t="s">
        <v>48</v>
      </c>
      <c r="D176" s="46">
        <v>0</v>
      </c>
      <c r="E176" s="51" t="s">
        <v>47</v>
      </c>
      <c r="F176" s="54">
        <v>37</v>
      </c>
      <c r="G176" s="54">
        <f>F176*D176</f>
        <v>0</v>
      </c>
    </row>
    <row r="177" spans="1:7">
      <c r="A177" s="69">
        <v>170</v>
      </c>
      <c r="B177" s="72">
        <v>42979</v>
      </c>
      <c r="C177" s="41" t="s">
        <v>312</v>
      </c>
      <c r="D177" s="46">
        <v>2</v>
      </c>
      <c r="E177" s="51" t="s">
        <v>41</v>
      </c>
      <c r="F177" s="54">
        <v>1707</v>
      </c>
      <c r="G177" s="54">
        <f>+F177*D177</f>
        <v>3414</v>
      </c>
    </row>
    <row r="178" spans="1:7">
      <c r="A178" s="69">
        <v>171</v>
      </c>
      <c r="B178" s="72">
        <v>42997</v>
      </c>
      <c r="C178" s="41" t="s">
        <v>311</v>
      </c>
      <c r="D178" s="46">
        <v>2</v>
      </c>
      <c r="E178" s="51" t="s">
        <v>41</v>
      </c>
      <c r="F178" s="54">
        <v>2182</v>
      </c>
      <c r="G178" s="54">
        <f>+F178*D178</f>
        <v>4364</v>
      </c>
    </row>
    <row r="179" spans="1:7">
      <c r="A179" s="69">
        <v>172</v>
      </c>
      <c r="B179" s="72">
        <v>42979</v>
      </c>
      <c r="C179" s="41" t="s">
        <v>313</v>
      </c>
      <c r="D179" s="46">
        <v>2</v>
      </c>
      <c r="E179" s="51" t="s">
        <v>41</v>
      </c>
      <c r="F179" s="54">
        <v>1966</v>
      </c>
      <c r="G179" s="54">
        <f>+F179*D179</f>
        <v>3932</v>
      </c>
    </row>
    <row r="180" spans="1:7">
      <c r="A180" s="69">
        <v>173</v>
      </c>
      <c r="B180" s="72">
        <v>41795</v>
      </c>
      <c r="C180" s="41" t="s">
        <v>253</v>
      </c>
      <c r="D180" s="46">
        <v>0</v>
      </c>
      <c r="E180" s="51" t="s">
        <v>47</v>
      </c>
      <c r="F180" s="54">
        <v>37.5</v>
      </c>
      <c r="G180" s="54">
        <f>F180*D180</f>
        <v>0</v>
      </c>
    </row>
    <row r="181" spans="1:7">
      <c r="A181" s="69">
        <v>174</v>
      </c>
      <c r="B181" s="72">
        <v>41795</v>
      </c>
      <c r="C181" s="41" t="s">
        <v>49</v>
      </c>
      <c r="D181" s="46">
        <f>'[1]Papel Opalina Crema 26x40'!H12</f>
        <v>0</v>
      </c>
      <c r="E181" s="51" t="s">
        <v>47</v>
      </c>
      <c r="F181" s="54">
        <v>29</v>
      </c>
      <c r="G181" s="54">
        <f>F181*D181</f>
        <v>0</v>
      </c>
    </row>
    <row r="182" spans="1:7">
      <c r="A182" s="69">
        <v>175</v>
      </c>
      <c r="B182" s="72">
        <v>40057</v>
      </c>
      <c r="C182" s="41" t="s">
        <v>232</v>
      </c>
      <c r="D182" s="46">
        <v>0</v>
      </c>
      <c r="E182" s="51" t="s">
        <v>47</v>
      </c>
      <c r="F182" s="54"/>
      <c r="G182" s="54"/>
    </row>
    <row r="183" spans="1:7">
      <c r="A183" s="69">
        <v>176</v>
      </c>
      <c r="B183" s="72">
        <v>42979</v>
      </c>
      <c r="C183" s="41" t="s">
        <v>284</v>
      </c>
      <c r="D183" s="46">
        <v>11</v>
      </c>
      <c r="E183" s="51" t="s">
        <v>41</v>
      </c>
      <c r="F183" s="54">
        <v>3185</v>
      </c>
      <c r="G183" s="54">
        <f>F183*D183</f>
        <v>35035</v>
      </c>
    </row>
    <row r="184" spans="1:7">
      <c r="A184" s="69">
        <v>177</v>
      </c>
      <c r="B184" s="72">
        <v>42181</v>
      </c>
      <c r="C184" s="41" t="s">
        <v>234</v>
      </c>
      <c r="D184" s="46">
        <v>0</v>
      </c>
      <c r="E184" s="51" t="s">
        <v>41</v>
      </c>
      <c r="F184" s="59" t="s">
        <v>235</v>
      </c>
      <c r="G184" s="54"/>
    </row>
    <row r="185" spans="1:7">
      <c r="A185" s="69">
        <v>178</v>
      </c>
      <c r="B185" s="72">
        <v>40057</v>
      </c>
      <c r="C185" s="41" t="s">
        <v>50</v>
      </c>
      <c r="D185" s="46">
        <v>0</v>
      </c>
      <c r="E185" s="51" t="s">
        <v>47</v>
      </c>
      <c r="F185" s="54">
        <v>14</v>
      </c>
      <c r="G185" s="54">
        <f>F185*D185</f>
        <v>0</v>
      </c>
    </row>
    <row r="186" spans="1:7">
      <c r="A186" s="69">
        <v>179</v>
      </c>
      <c r="B186" s="72">
        <v>42704</v>
      </c>
      <c r="C186" s="41" t="s">
        <v>283</v>
      </c>
      <c r="D186" s="46">
        <v>1</v>
      </c>
      <c r="E186" s="51" t="s">
        <v>41</v>
      </c>
      <c r="F186" s="54">
        <v>2483.9</v>
      </c>
      <c r="G186" s="54">
        <f>F186*D186</f>
        <v>2483.9</v>
      </c>
    </row>
    <row r="187" spans="1:7">
      <c r="A187" s="69">
        <v>180</v>
      </c>
      <c r="B187" s="72">
        <v>42979</v>
      </c>
      <c r="C187" s="41" t="s">
        <v>283</v>
      </c>
      <c r="D187" s="46">
        <v>0</v>
      </c>
      <c r="E187" s="51" t="s">
        <v>47</v>
      </c>
      <c r="F187" s="54">
        <v>5.98</v>
      </c>
      <c r="G187" s="54">
        <f>F187*D187</f>
        <v>0</v>
      </c>
    </row>
    <row r="188" spans="1:7">
      <c r="A188" s="69">
        <v>181</v>
      </c>
      <c r="B188" s="72">
        <v>42979</v>
      </c>
      <c r="C188" s="41" t="s">
        <v>259</v>
      </c>
      <c r="D188" s="46">
        <v>8</v>
      </c>
      <c r="E188" s="51" t="s">
        <v>41</v>
      </c>
      <c r="F188" s="54">
        <v>3755</v>
      </c>
      <c r="G188" s="54">
        <f>F188*D188</f>
        <v>30040</v>
      </c>
    </row>
    <row r="189" spans="1:7">
      <c r="A189" s="69">
        <v>182</v>
      </c>
      <c r="B189" s="72">
        <v>43136</v>
      </c>
      <c r="C189" s="40" t="s">
        <v>191</v>
      </c>
      <c r="D189" s="46">
        <v>13</v>
      </c>
      <c r="E189" s="51" t="s">
        <v>41</v>
      </c>
      <c r="F189" s="54"/>
      <c r="G189" s="54"/>
    </row>
    <row r="190" spans="1:7">
      <c r="A190" s="69">
        <v>183</v>
      </c>
      <c r="B190" s="72">
        <v>43066</v>
      </c>
      <c r="C190" s="41" t="s">
        <v>83</v>
      </c>
      <c r="D190" s="46">
        <v>0</v>
      </c>
      <c r="E190" s="51" t="s">
        <v>7</v>
      </c>
      <c r="F190" s="53">
        <v>945</v>
      </c>
      <c r="G190" s="54">
        <f>F190*D190</f>
        <v>0</v>
      </c>
    </row>
    <row r="191" spans="1:7">
      <c r="A191" s="69">
        <v>184</v>
      </c>
      <c r="B191" s="72">
        <v>43066</v>
      </c>
      <c r="C191" s="41" t="s">
        <v>359</v>
      </c>
      <c r="D191" s="46">
        <v>66</v>
      </c>
      <c r="E191" s="51" t="s">
        <v>134</v>
      </c>
      <c r="F191" s="53">
        <v>826</v>
      </c>
      <c r="G191" s="54">
        <f>F191*D191</f>
        <v>54516</v>
      </c>
    </row>
    <row r="192" spans="1:7">
      <c r="A192" s="69">
        <v>185</v>
      </c>
      <c r="B192" s="72">
        <v>43019</v>
      </c>
      <c r="C192" s="40" t="s">
        <v>140</v>
      </c>
      <c r="D192" s="44">
        <v>18</v>
      </c>
      <c r="E192" s="51" t="s">
        <v>243</v>
      </c>
      <c r="F192" s="53">
        <v>99.9</v>
      </c>
      <c r="G192" s="54">
        <f>F192*D192</f>
        <v>1798.2</v>
      </c>
    </row>
    <row r="193" spans="1:7">
      <c r="A193" s="69">
        <v>186</v>
      </c>
      <c r="B193" s="72">
        <v>42944</v>
      </c>
      <c r="C193" s="41" t="s">
        <v>164</v>
      </c>
      <c r="D193" s="46">
        <v>15</v>
      </c>
      <c r="E193" s="51" t="s">
        <v>5</v>
      </c>
      <c r="F193" s="54">
        <v>89</v>
      </c>
      <c r="G193" s="54">
        <f>+F193*D193</f>
        <v>1335</v>
      </c>
    </row>
    <row r="194" spans="1:7">
      <c r="A194" s="69">
        <v>187</v>
      </c>
      <c r="B194" s="72">
        <v>42929</v>
      </c>
      <c r="C194" s="41" t="s">
        <v>51</v>
      </c>
      <c r="D194" s="46">
        <f>'[1]Perforadoras de 02 Hoyos'!H12</f>
        <v>22</v>
      </c>
      <c r="E194" s="51" t="s">
        <v>5</v>
      </c>
      <c r="F194" s="54">
        <v>401.2</v>
      </c>
      <c r="G194" s="54">
        <f>F194*D194</f>
        <v>8826.4</v>
      </c>
    </row>
    <row r="195" spans="1:7">
      <c r="A195" s="69">
        <v>188</v>
      </c>
      <c r="B195" s="72">
        <v>42944</v>
      </c>
      <c r="C195" s="41" t="s">
        <v>52</v>
      </c>
      <c r="D195" s="46">
        <v>1</v>
      </c>
      <c r="E195" s="51" t="s">
        <v>5</v>
      </c>
      <c r="F195" s="54">
        <v>2970.27</v>
      </c>
      <c r="G195" s="54">
        <f>F195*D195</f>
        <v>2970.27</v>
      </c>
    </row>
    <row r="196" spans="1:7">
      <c r="A196" s="69">
        <v>189</v>
      </c>
      <c r="B196" s="72">
        <v>40760</v>
      </c>
      <c r="C196" s="41" t="s">
        <v>239</v>
      </c>
      <c r="D196" s="46">
        <v>1</v>
      </c>
      <c r="E196" s="51" t="s">
        <v>7</v>
      </c>
      <c r="F196" s="54"/>
      <c r="G196" s="54"/>
    </row>
    <row r="197" spans="1:7" s="4" customFormat="1">
      <c r="A197" s="69">
        <v>190</v>
      </c>
      <c r="B197" s="72">
        <v>43049</v>
      </c>
      <c r="C197" s="41" t="s">
        <v>218</v>
      </c>
      <c r="D197" s="46">
        <v>17</v>
      </c>
      <c r="E197" s="51" t="s">
        <v>5</v>
      </c>
      <c r="F197" s="54"/>
      <c r="G197" s="54"/>
    </row>
    <row r="198" spans="1:7" s="4" customFormat="1">
      <c r="A198" s="69">
        <v>191</v>
      </c>
      <c r="B198" s="72">
        <v>42944</v>
      </c>
      <c r="C198" s="41" t="s">
        <v>205</v>
      </c>
      <c r="D198" s="46">
        <v>0</v>
      </c>
      <c r="E198" s="51" t="s">
        <v>5</v>
      </c>
      <c r="F198" s="54">
        <v>510</v>
      </c>
      <c r="G198" s="54">
        <f>F198*D198</f>
        <v>0</v>
      </c>
    </row>
    <row r="199" spans="1:7" s="4" customFormat="1">
      <c r="A199" s="69">
        <v>192</v>
      </c>
      <c r="B199" s="72">
        <v>42730</v>
      </c>
      <c r="C199" s="41" t="s">
        <v>237</v>
      </c>
      <c r="D199" s="46">
        <v>0</v>
      </c>
      <c r="E199" s="51" t="s">
        <v>5</v>
      </c>
      <c r="F199" s="54">
        <v>18.27</v>
      </c>
      <c r="G199" s="54">
        <f>+D199*F199</f>
        <v>0</v>
      </c>
    </row>
    <row r="200" spans="1:7" s="4" customFormat="1">
      <c r="A200" s="69">
        <v>193</v>
      </c>
      <c r="B200" s="72">
        <v>42590</v>
      </c>
      <c r="C200" s="41" t="s">
        <v>53</v>
      </c>
      <c r="D200" s="46">
        <v>19</v>
      </c>
      <c r="E200" s="51" t="s">
        <v>5</v>
      </c>
      <c r="F200" s="54">
        <v>20</v>
      </c>
      <c r="G200" s="54">
        <f>F200*D200</f>
        <v>380</v>
      </c>
    </row>
    <row r="201" spans="1:7" s="4" customFormat="1">
      <c r="A201" s="69">
        <v>194</v>
      </c>
      <c r="B201" s="72">
        <v>42461</v>
      </c>
      <c r="C201" s="41" t="s">
        <v>263</v>
      </c>
      <c r="D201" s="46">
        <v>0</v>
      </c>
      <c r="E201" s="51" t="s">
        <v>5</v>
      </c>
      <c r="F201" s="54">
        <v>57.997</v>
      </c>
      <c r="G201" s="54">
        <f>+F201*D201</f>
        <v>0</v>
      </c>
    </row>
    <row r="202" spans="1:7" s="4" customFormat="1">
      <c r="A202" s="69">
        <v>195</v>
      </c>
      <c r="B202" s="72">
        <v>42929</v>
      </c>
      <c r="C202" s="40" t="s">
        <v>299</v>
      </c>
      <c r="D202" s="46">
        <v>22</v>
      </c>
      <c r="E202" s="51" t="s">
        <v>5</v>
      </c>
      <c r="F202" s="57">
        <v>80.900000000000006</v>
      </c>
      <c r="G202" s="54">
        <f>F202*D202</f>
        <v>1779.8000000000002</v>
      </c>
    </row>
    <row r="203" spans="1:7" s="4" customFormat="1">
      <c r="A203" s="69">
        <v>196</v>
      </c>
      <c r="B203" s="72">
        <v>41437</v>
      </c>
      <c r="C203" s="41" t="s">
        <v>193</v>
      </c>
      <c r="D203" s="46">
        <v>40</v>
      </c>
      <c r="E203" s="51" t="s">
        <v>5</v>
      </c>
      <c r="F203" s="54"/>
      <c r="G203" s="54"/>
    </row>
    <row r="204" spans="1:7" s="4" customFormat="1">
      <c r="A204" s="69">
        <v>197</v>
      </c>
      <c r="B204" s="72">
        <v>42474</v>
      </c>
      <c r="C204" s="41" t="s">
        <v>168</v>
      </c>
      <c r="D204" s="46">
        <v>19</v>
      </c>
      <c r="E204" s="51" t="s">
        <v>5</v>
      </c>
      <c r="F204" s="54">
        <v>89.1</v>
      </c>
      <c r="G204" s="54">
        <f>+F204*D204</f>
        <v>1692.8999999999999</v>
      </c>
    </row>
    <row r="205" spans="1:7" s="4" customFormat="1">
      <c r="A205" s="69">
        <v>198</v>
      </c>
      <c r="B205" s="72">
        <v>42748</v>
      </c>
      <c r="C205" s="40" t="s">
        <v>54</v>
      </c>
      <c r="D205" s="46">
        <v>0</v>
      </c>
      <c r="E205" s="51" t="s">
        <v>131</v>
      </c>
      <c r="F205" s="54">
        <v>200</v>
      </c>
      <c r="G205" s="54">
        <f>F205*D205</f>
        <v>0</v>
      </c>
    </row>
    <row r="206" spans="1:7" s="4" customFormat="1">
      <c r="A206" s="69">
        <v>199</v>
      </c>
      <c r="B206" s="72">
        <v>43110</v>
      </c>
      <c r="C206" s="41" t="s">
        <v>56</v>
      </c>
      <c r="D206" s="46">
        <v>47</v>
      </c>
      <c r="E206" s="51" t="s">
        <v>5</v>
      </c>
      <c r="F206" s="54">
        <v>10.5</v>
      </c>
      <c r="G206" s="54">
        <f>F206*D206</f>
        <v>493.5</v>
      </c>
    </row>
    <row r="207" spans="1:7" s="4" customFormat="1">
      <c r="A207" s="69">
        <v>200</v>
      </c>
      <c r="B207" s="72">
        <v>42944</v>
      </c>
      <c r="C207" s="40" t="s">
        <v>55</v>
      </c>
      <c r="D207" s="46">
        <v>39</v>
      </c>
      <c r="E207" s="51" t="s">
        <v>131</v>
      </c>
      <c r="F207" s="54">
        <v>135</v>
      </c>
      <c r="G207" s="54">
        <f>F207*D207</f>
        <v>5265</v>
      </c>
    </row>
    <row r="208" spans="1:7" s="4" customFormat="1">
      <c r="A208" s="69">
        <v>201</v>
      </c>
      <c r="B208" s="72">
        <v>42826</v>
      </c>
      <c r="C208" s="40" t="s">
        <v>245</v>
      </c>
      <c r="D208" s="46">
        <v>0</v>
      </c>
      <c r="E208" s="51" t="s">
        <v>5</v>
      </c>
      <c r="F208" s="53"/>
      <c r="G208" s="54"/>
    </row>
    <row r="209" spans="1:7" s="4" customFormat="1">
      <c r="A209" s="69">
        <v>202</v>
      </c>
      <c r="B209" s="72">
        <v>41427</v>
      </c>
      <c r="C209" s="41" t="s">
        <v>238</v>
      </c>
      <c r="D209" s="46">
        <v>1</v>
      </c>
      <c r="E209" s="51" t="s">
        <v>7</v>
      </c>
      <c r="F209" s="57"/>
      <c r="G209" s="54">
        <f t="shared" ref="G209:G215" si="14">F209*D209</f>
        <v>0</v>
      </c>
    </row>
    <row r="210" spans="1:7" s="4" customFormat="1">
      <c r="A210" s="69">
        <v>203</v>
      </c>
      <c r="B210" s="72">
        <v>42929</v>
      </c>
      <c r="C210" s="41" t="s">
        <v>57</v>
      </c>
      <c r="D210" s="46">
        <f>'[1]Reglas Rigidas'!H12</f>
        <v>44</v>
      </c>
      <c r="E210" s="51" t="s">
        <v>5</v>
      </c>
      <c r="F210" s="54">
        <v>5</v>
      </c>
      <c r="G210" s="54">
        <f t="shared" si="14"/>
        <v>220</v>
      </c>
    </row>
    <row r="211" spans="1:7" s="4" customFormat="1">
      <c r="A211" s="69">
        <v>204</v>
      </c>
      <c r="B211" s="72">
        <v>42929</v>
      </c>
      <c r="C211" s="41" t="s">
        <v>60</v>
      </c>
      <c r="D211" s="46">
        <f>'[1]Caja Resaltadores Variados'!H12</f>
        <v>264</v>
      </c>
      <c r="E211" s="51" t="s">
        <v>5</v>
      </c>
      <c r="F211" s="54">
        <v>7.2</v>
      </c>
      <c r="G211" s="54">
        <f t="shared" si="14"/>
        <v>1900.8</v>
      </c>
    </row>
    <row r="212" spans="1:7" s="4" customFormat="1">
      <c r="A212" s="69">
        <v>205</v>
      </c>
      <c r="B212" s="72">
        <v>42979</v>
      </c>
      <c r="C212" s="41" t="s">
        <v>58</v>
      </c>
      <c r="D212" s="46">
        <v>0</v>
      </c>
      <c r="E212" s="51" t="s">
        <v>41</v>
      </c>
      <c r="F212" s="54">
        <v>1500</v>
      </c>
      <c r="G212" s="54">
        <f t="shared" si="14"/>
        <v>0</v>
      </c>
    </row>
    <row r="213" spans="1:7" s="4" customFormat="1">
      <c r="A213" s="69">
        <v>206</v>
      </c>
      <c r="B213" s="72">
        <v>40057</v>
      </c>
      <c r="C213" s="41" t="s">
        <v>59</v>
      </c>
      <c r="D213" s="46">
        <v>0</v>
      </c>
      <c r="E213" s="51" t="s">
        <v>41</v>
      </c>
      <c r="F213" s="53">
        <v>1392</v>
      </c>
      <c r="G213" s="54">
        <f t="shared" si="14"/>
        <v>0</v>
      </c>
    </row>
    <row r="214" spans="1:7" s="4" customFormat="1">
      <c r="A214" s="69">
        <v>207</v>
      </c>
      <c r="B214" s="72">
        <v>40057</v>
      </c>
      <c r="C214" s="41" t="s">
        <v>303</v>
      </c>
      <c r="D214" s="46">
        <v>0</v>
      </c>
      <c r="E214" s="51" t="s">
        <v>5</v>
      </c>
      <c r="F214" s="57">
        <v>110</v>
      </c>
      <c r="G214" s="54">
        <f t="shared" si="14"/>
        <v>0</v>
      </c>
    </row>
    <row r="215" spans="1:7" s="4" customFormat="1">
      <c r="A215" s="69">
        <v>208</v>
      </c>
      <c r="B215" s="72">
        <v>42524</v>
      </c>
      <c r="C215" s="41" t="s">
        <v>248</v>
      </c>
      <c r="D215" s="46">
        <v>2</v>
      </c>
      <c r="E215" s="51" t="s">
        <v>5</v>
      </c>
      <c r="F215" s="54">
        <v>973.5</v>
      </c>
      <c r="G215" s="54">
        <f t="shared" si="14"/>
        <v>1947</v>
      </c>
    </row>
    <row r="216" spans="1:7" s="4" customFormat="1">
      <c r="A216" s="69">
        <v>209</v>
      </c>
      <c r="B216" s="72">
        <v>42524</v>
      </c>
      <c r="C216" s="41" t="s">
        <v>250</v>
      </c>
      <c r="D216" s="46">
        <v>1</v>
      </c>
      <c r="E216" s="51" t="s">
        <v>5</v>
      </c>
      <c r="F216" s="54">
        <v>1350</v>
      </c>
      <c r="G216" s="54">
        <f>+F216*D216</f>
        <v>1350</v>
      </c>
    </row>
    <row r="217" spans="1:7" s="4" customFormat="1">
      <c r="A217" s="69">
        <v>210</v>
      </c>
      <c r="B217" s="72">
        <v>42914</v>
      </c>
      <c r="C217" s="41" t="s">
        <v>170</v>
      </c>
      <c r="D217" s="46">
        <v>95</v>
      </c>
      <c r="E217" s="51" t="s">
        <v>5</v>
      </c>
      <c r="F217" s="57">
        <v>14</v>
      </c>
      <c r="G217" s="54">
        <f>F217*D217</f>
        <v>1330</v>
      </c>
    </row>
    <row r="218" spans="1:7" s="4" customFormat="1">
      <c r="A218" s="69">
        <v>211</v>
      </c>
      <c r="B218" s="72">
        <v>41427</v>
      </c>
      <c r="C218" s="41" t="s">
        <v>220</v>
      </c>
      <c r="D218" s="46">
        <v>315</v>
      </c>
      <c r="E218" s="51" t="s">
        <v>5</v>
      </c>
      <c r="F218" s="57"/>
      <c r="G218" s="54"/>
    </row>
    <row r="219" spans="1:7" s="4" customFormat="1">
      <c r="A219" s="69">
        <v>212</v>
      </c>
      <c r="B219" s="72">
        <v>41427</v>
      </c>
      <c r="C219" s="41" t="s">
        <v>289</v>
      </c>
      <c r="D219" s="46">
        <v>2</v>
      </c>
      <c r="E219" s="51" t="s">
        <v>5</v>
      </c>
      <c r="F219" s="54"/>
      <c r="G219" s="54">
        <f>+F219*D219</f>
        <v>0</v>
      </c>
    </row>
    <row r="220" spans="1:7" s="4" customFormat="1">
      <c r="A220" s="69">
        <v>213</v>
      </c>
      <c r="B220" s="72">
        <v>43084</v>
      </c>
      <c r="C220" s="41" t="s">
        <v>260</v>
      </c>
      <c r="D220" s="46">
        <v>0</v>
      </c>
      <c r="E220" s="51" t="s">
        <v>5</v>
      </c>
      <c r="F220" s="54">
        <v>5310</v>
      </c>
      <c r="G220" s="54">
        <f>F220*D220</f>
        <v>0</v>
      </c>
    </row>
    <row r="221" spans="1:7">
      <c r="A221" s="69">
        <v>214</v>
      </c>
      <c r="B221" s="72">
        <v>42981</v>
      </c>
      <c r="C221" s="41" t="s">
        <v>262</v>
      </c>
      <c r="D221" s="46">
        <v>0</v>
      </c>
      <c r="E221" s="51" t="s">
        <v>5</v>
      </c>
      <c r="F221" s="57"/>
      <c r="G221" s="54">
        <v>0</v>
      </c>
    </row>
    <row r="222" spans="1:7">
      <c r="A222" s="69">
        <v>215</v>
      </c>
      <c r="B222" s="72">
        <v>42066</v>
      </c>
      <c r="C222" s="41" t="s">
        <v>165</v>
      </c>
      <c r="D222" s="46">
        <v>1</v>
      </c>
      <c r="E222" s="51" t="s">
        <v>5</v>
      </c>
      <c r="F222" s="57">
        <v>175</v>
      </c>
      <c r="G222" s="54">
        <f>F222*D222</f>
        <v>175</v>
      </c>
    </row>
    <row r="223" spans="1:7">
      <c r="A223" s="69">
        <v>216</v>
      </c>
      <c r="B223" s="72">
        <v>42944</v>
      </c>
      <c r="C223" s="41" t="s">
        <v>61</v>
      </c>
      <c r="D223" s="46">
        <v>34</v>
      </c>
      <c r="E223" s="51" t="s">
        <v>5</v>
      </c>
      <c r="F223" s="54">
        <v>16.8</v>
      </c>
      <c r="G223" s="54">
        <f>F223*D223</f>
        <v>571.20000000000005</v>
      </c>
    </row>
    <row r="224" spans="1:7">
      <c r="A224" s="69">
        <v>217</v>
      </c>
      <c r="B224" s="72">
        <v>43096</v>
      </c>
      <c r="C224" s="41" t="s">
        <v>166</v>
      </c>
      <c r="D224" s="46">
        <v>26</v>
      </c>
      <c r="E224" s="51" t="s">
        <v>5</v>
      </c>
      <c r="F224" s="54">
        <v>4</v>
      </c>
      <c r="G224" s="54">
        <f>F224*D224</f>
        <v>104</v>
      </c>
    </row>
    <row r="225" spans="1:7">
      <c r="A225" s="69">
        <v>218</v>
      </c>
      <c r="B225" s="72">
        <v>42944</v>
      </c>
      <c r="C225" s="41" t="s">
        <v>62</v>
      </c>
      <c r="D225" s="46">
        <v>6</v>
      </c>
      <c r="E225" s="51" t="s">
        <v>5</v>
      </c>
      <c r="F225" s="53">
        <v>725</v>
      </c>
      <c r="G225" s="54">
        <f>F225*D225</f>
        <v>4350</v>
      </c>
    </row>
    <row r="226" spans="1:7">
      <c r="A226" s="69">
        <v>219</v>
      </c>
      <c r="B226" s="72">
        <v>41815</v>
      </c>
      <c r="C226" s="41" t="s">
        <v>176</v>
      </c>
      <c r="D226" s="46">
        <v>0</v>
      </c>
      <c r="E226" s="51" t="s">
        <v>5</v>
      </c>
      <c r="F226" s="59" t="s">
        <v>177</v>
      </c>
      <c r="G226" s="54"/>
    </row>
    <row r="227" spans="1:7">
      <c r="A227" s="69">
        <v>220</v>
      </c>
      <c r="B227" s="72">
        <v>41815</v>
      </c>
      <c r="C227" s="41" t="s">
        <v>175</v>
      </c>
      <c r="D227" s="46">
        <v>0</v>
      </c>
      <c r="E227" s="51" t="s">
        <v>5</v>
      </c>
      <c r="F227" s="54">
        <v>1062</v>
      </c>
      <c r="G227" s="54">
        <f t="shared" ref="G227:G244" si="15">F227*D227</f>
        <v>0</v>
      </c>
    </row>
    <row r="228" spans="1:7">
      <c r="A228" s="69">
        <v>221</v>
      </c>
      <c r="B228" s="72">
        <v>43095</v>
      </c>
      <c r="C228" s="41" t="s">
        <v>63</v>
      </c>
      <c r="D228" s="46">
        <v>572</v>
      </c>
      <c r="E228" s="51" t="s">
        <v>5</v>
      </c>
      <c r="F228" s="54">
        <v>18.64</v>
      </c>
      <c r="G228" s="54">
        <f t="shared" si="15"/>
        <v>10662.08</v>
      </c>
    </row>
    <row r="229" spans="1:7">
      <c r="A229" s="69">
        <v>222</v>
      </c>
      <c r="B229" s="72">
        <v>42914</v>
      </c>
      <c r="C229" s="40" t="s">
        <v>133</v>
      </c>
      <c r="D229" s="46">
        <v>195</v>
      </c>
      <c r="E229" s="51" t="s">
        <v>134</v>
      </c>
      <c r="F229" s="53">
        <v>450</v>
      </c>
      <c r="G229" s="54">
        <f t="shared" si="15"/>
        <v>87750</v>
      </c>
    </row>
    <row r="230" spans="1:7">
      <c r="A230" s="69">
        <v>223</v>
      </c>
      <c r="B230" s="72">
        <v>42074</v>
      </c>
      <c r="C230" s="41" t="s">
        <v>227</v>
      </c>
      <c r="D230" s="46">
        <v>0</v>
      </c>
      <c r="E230" s="51" t="s">
        <v>5</v>
      </c>
      <c r="F230" s="54">
        <v>17.7</v>
      </c>
      <c r="G230" s="54">
        <f t="shared" si="15"/>
        <v>0</v>
      </c>
    </row>
    <row r="231" spans="1:7">
      <c r="A231" s="69">
        <v>224</v>
      </c>
      <c r="B231" s="72">
        <v>42440</v>
      </c>
      <c r="C231" s="41" t="s">
        <v>64</v>
      </c>
      <c r="D231" s="46">
        <f>'[1]Sobres en Blanco de Cartas'!H12</f>
        <v>1987</v>
      </c>
      <c r="E231" s="51" t="s">
        <v>5</v>
      </c>
      <c r="F231" s="57">
        <v>0.69</v>
      </c>
      <c r="G231" s="54">
        <f t="shared" si="15"/>
        <v>1371.03</v>
      </c>
    </row>
    <row r="232" spans="1:7">
      <c r="A232" s="69">
        <v>225</v>
      </c>
      <c r="B232" s="72">
        <v>43110</v>
      </c>
      <c r="C232" s="41" t="s">
        <v>225</v>
      </c>
      <c r="D232" s="46">
        <v>800</v>
      </c>
      <c r="E232" s="51" t="s">
        <v>5</v>
      </c>
      <c r="F232" s="54">
        <v>12</v>
      </c>
      <c r="G232" s="54">
        <f t="shared" si="15"/>
        <v>9600</v>
      </c>
    </row>
    <row r="233" spans="1:7">
      <c r="A233" s="69">
        <v>226</v>
      </c>
      <c r="B233" s="72">
        <v>42074</v>
      </c>
      <c r="C233" s="41" t="s">
        <v>226</v>
      </c>
      <c r="D233" s="46">
        <v>0</v>
      </c>
      <c r="E233" s="51" t="s">
        <v>5</v>
      </c>
      <c r="F233" s="54">
        <v>6.96</v>
      </c>
      <c r="G233" s="54">
        <f t="shared" si="15"/>
        <v>0</v>
      </c>
    </row>
    <row r="234" spans="1:7">
      <c r="A234" s="69">
        <v>227</v>
      </c>
      <c r="B234" s="72">
        <v>42929</v>
      </c>
      <c r="C234" s="41" t="s">
        <v>171</v>
      </c>
      <c r="D234" s="46">
        <v>128</v>
      </c>
      <c r="E234" s="51" t="s">
        <v>5</v>
      </c>
      <c r="F234" s="57">
        <v>2.5</v>
      </c>
      <c r="G234" s="54">
        <f t="shared" si="15"/>
        <v>320</v>
      </c>
    </row>
    <row r="235" spans="1:7">
      <c r="A235" s="69">
        <v>228</v>
      </c>
      <c r="B235" s="72">
        <v>43110</v>
      </c>
      <c r="C235" s="41" t="s">
        <v>65</v>
      </c>
      <c r="D235" s="46">
        <f>'[1]Sobres Manila 5x8'!H12</f>
        <v>537</v>
      </c>
      <c r="E235" s="51" t="s">
        <v>5</v>
      </c>
      <c r="F235" s="57">
        <v>1.68</v>
      </c>
      <c r="G235" s="54">
        <f t="shared" si="15"/>
        <v>902.16</v>
      </c>
    </row>
    <row r="236" spans="1:7">
      <c r="A236" s="69">
        <v>229</v>
      </c>
      <c r="B236" s="72">
        <v>42889</v>
      </c>
      <c r="C236" s="41" t="s">
        <v>77</v>
      </c>
      <c r="D236" s="46">
        <f>'[1]Sobres Manila 6 .2 x 9'!H12</f>
        <v>0</v>
      </c>
      <c r="E236" s="51" t="s">
        <v>5</v>
      </c>
      <c r="F236" s="57">
        <v>1.51</v>
      </c>
      <c r="G236" s="54">
        <f t="shared" si="15"/>
        <v>0</v>
      </c>
    </row>
    <row r="237" spans="1:7">
      <c r="A237" s="69">
        <v>230</v>
      </c>
      <c r="B237" s="72">
        <v>42929</v>
      </c>
      <c r="C237" s="41" t="s">
        <v>66</v>
      </c>
      <c r="D237" s="46">
        <v>290</v>
      </c>
      <c r="E237" s="51" t="s">
        <v>5</v>
      </c>
      <c r="F237" s="57">
        <v>2.41</v>
      </c>
      <c r="G237" s="54">
        <f t="shared" si="15"/>
        <v>698.90000000000009</v>
      </c>
    </row>
    <row r="238" spans="1:7">
      <c r="A238" s="69">
        <v>231</v>
      </c>
      <c r="B238" s="72">
        <v>43110</v>
      </c>
      <c r="C238" s="41" t="s">
        <v>67</v>
      </c>
      <c r="D238" s="46">
        <v>2530</v>
      </c>
      <c r="E238" s="51" t="s">
        <v>5</v>
      </c>
      <c r="F238" s="57">
        <v>2.4</v>
      </c>
      <c r="G238" s="54">
        <f t="shared" si="15"/>
        <v>6072</v>
      </c>
    </row>
    <row r="239" spans="1:7">
      <c r="A239" s="69">
        <v>232</v>
      </c>
      <c r="B239" s="72">
        <v>43110</v>
      </c>
      <c r="C239" s="41" t="s">
        <v>68</v>
      </c>
      <c r="D239" s="46">
        <v>1290</v>
      </c>
      <c r="E239" s="51" t="s">
        <v>5</v>
      </c>
      <c r="F239" s="57">
        <v>2.6</v>
      </c>
      <c r="G239" s="54">
        <f t="shared" si="15"/>
        <v>3354</v>
      </c>
    </row>
    <row r="240" spans="1:7">
      <c r="A240" s="69">
        <v>233</v>
      </c>
      <c r="B240" s="72">
        <v>43095</v>
      </c>
      <c r="C240" s="41" t="s">
        <v>69</v>
      </c>
      <c r="D240" s="46">
        <v>1435</v>
      </c>
      <c r="E240" s="51" t="s">
        <v>5</v>
      </c>
      <c r="F240" s="54">
        <v>3</v>
      </c>
      <c r="G240" s="54">
        <f t="shared" si="15"/>
        <v>4305</v>
      </c>
    </row>
    <row r="241" spans="1:7">
      <c r="A241" s="69">
        <v>234</v>
      </c>
      <c r="B241" s="72">
        <v>43109</v>
      </c>
      <c r="C241" s="40" t="s">
        <v>136</v>
      </c>
      <c r="D241" s="46">
        <v>4</v>
      </c>
      <c r="E241" s="51" t="s">
        <v>5</v>
      </c>
      <c r="F241" s="53">
        <v>105</v>
      </c>
      <c r="G241" s="54">
        <f t="shared" si="15"/>
        <v>420</v>
      </c>
    </row>
    <row r="242" spans="1:7">
      <c r="A242" s="69">
        <v>235</v>
      </c>
      <c r="B242" s="72">
        <v>42275</v>
      </c>
      <c r="C242" s="41" t="s">
        <v>246</v>
      </c>
      <c r="D242" s="46">
        <v>0</v>
      </c>
      <c r="E242" s="51" t="s">
        <v>5</v>
      </c>
      <c r="F242" s="54">
        <v>90</v>
      </c>
      <c r="G242" s="54">
        <f t="shared" si="15"/>
        <v>0</v>
      </c>
    </row>
    <row r="243" spans="1:7">
      <c r="A243" s="69">
        <v>236</v>
      </c>
      <c r="B243" s="72">
        <v>42276</v>
      </c>
      <c r="C243" s="41" t="s">
        <v>254</v>
      </c>
      <c r="D243" s="46">
        <v>0</v>
      </c>
      <c r="E243" s="51" t="s">
        <v>5</v>
      </c>
      <c r="F243" s="54">
        <v>28.32</v>
      </c>
      <c r="G243" s="54">
        <f t="shared" si="15"/>
        <v>0</v>
      </c>
    </row>
    <row r="244" spans="1:7">
      <c r="A244" s="69">
        <v>237</v>
      </c>
      <c r="B244" s="72">
        <v>43006</v>
      </c>
      <c r="C244" s="41" t="s">
        <v>70</v>
      </c>
      <c r="D244" s="46">
        <v>1</v>
      </c>
      <c r="E244" s="51" t="s">
        <v>5</v>
      </c>
      <c r="F244" s="54">
        <v>24</v>
      </c>
      <c r="G244" s="54">
        <f t="shared" si="15"/>
        <v>24</v>
      </c>
    </row>
    <row r="245" spans="1:7">
      <c r="A245" s="69">
        <v>238</v>
      </c>
      <c r="B245" s="72">
        <v>41093</v>
      </c>
      <c r="C245" s="41" t="s">
        <v>338</v>
      </c>
      <c r="D245" s="46">
        <v>3</v>
      </c>
      <c r="E245" s="51" t="s">
        <v>5</v>
      </c>
      <c r="F245" s="53"/>
      <c r="G245" s="54"/>
    </row>
    <row r="246" spans="1:7">
      <c r="A246" s="69">
        <v>239</v>
      </c>
      <c r="B246" s="72">
        <v>41093</v>
      </c>
      <c r="C246" s="41" t="s">
        <v>197</v>
      </c>
      <c r="D246" s="46">
        <v>3</v>
      </c>
      <c r="E246" s="51" t="s">
        <v>5</v>
      </c>
      <c r="F246" s="53"/>
      <c r="G246" s="54"/>
    </row>
    <row r="247" spans="1:7">
      <c r="A247" s="69">
        <v>240</v>
      </c>
      <c r="B247" s="72">
        <v>42730</v>
      </c>
      <c r="C247" s="41" t="s">
        <v>330</v>
      </c>
      <c r="D247" s="46">
        <v>7</v>
      </c>
      <c r="E247" s="51" t="s">
        <v>5</v>
      </c>
      <c r="F247" s="54">
        <v>822</v>
      </c>
      <c r="G247" s="54">
        <f t="shared" ref="G247:G272" si="16">F247*D247</f>
        <v>5754</v>
      </c>
    </row>
    <row r="248" spans="1:7">
      <c r="A248" s="69">
        <v>241</v>
      </c>
      <c r="B248" s="72">
        <v>42730</v>
      </c>
      <c r="C248" s="41" t="s">
        <v>331</v>
      </c>
      <c r="D248" s="46">
        <v>6</v>
      </c>
      <c r="E248" s="51" t="s">
        <v>5</v>
      </c>
      <c r="F248" s="54">
        <v>822</v>
      </c>
      <c r="G248" s="54">
        <f t="shared" si="16"/>
        <v>4932</v>
      </c>
    </row>
    <row r="249" spans="1:7">
      <c r="A249" s="69">
        <v>242</v>
      </c>
      <c r="B249" s="72">
        <v>42277</v>
      </c>
      <c r="C249" s="41" t="s">
        <v>371</v>
      </c>
      <c r="D249" s="46">
        <v>6</v>
      </c>
      <c r="E249" s="51" t="s">
        <v>5</v>
      </c>
      <c r="F249" s="54">
        <v>822</v>
      </c>
      <c r="G249" s="54">
        <f t="shared" si="16"/>
        <v>4932</v>
      </c>
    </row>
    <row r="250" spans="1:7">
      <c r="A250" s="69">
        <v>243</v>
      </c>
      <c r="B250" s="72">
        <v>42730</v>
      </c>
      <c r="C250" s="41" t="s">
        <v>372</v>
      </c>
      <c r="D250" s="46">
        <v>7</v>
      </c>
      <c r="E250" s="51" t="s">
        <v>5</v>
      </c>
      <c r="F250" s="54">
        <v>822</v>
      </c>
      <c r="G250" s="54">
        <f t="shared" si="16"/>
        <v>5754</v>
      </c>
    </row>
    <row r="251" spans="1:7">
      <c r="A251" s="69">
        <v>244</v>
      </c>
      <c r="B251" s="72">
        <v>41988</v>
      </c>
      <c r="C251" s="41" t="s">
        <v>347</v>
      </c>
      <c r="D251" s="46">
        <v>2</v>
      </c>
      <c r="E251" s="51" t="s">
        <v>5</v>
      </c>
      <c r="F251" s="53">
        <v>1300</v>
      </c>
      <c r="G251" s="54">
        <f t="shared" si="16"/>
        <v>2600</v>
      </c>
    </row>
    <row r="252" spans="1:7">
      <c r="A252" s="69">
        <v>245</v>
      </c>
      <c r="B252" s="72">
        <v>41991</v>
      </c>
      <c r="C252" s="41" t="s">
        <v>348</v>
      </c>
      <c r="D252" s="46">
        <v>3</v>
      </c>
      <c r="E252" s="51" t="s">
        <v>5</v>
      </c>
      <c r="F252" s="53">
        <v>1148</v>
      </c>
      <c r="G252" s="54">
        <f t="shared" si="16"/>
        <v>3444</v>
      </c>
    </row>
    <row r="253" spans="1:7">
      <c r="A253" s="69">
        <v>246</v>
      </c>
      <c r="B253" s="72">
        <v>41597</v>
      </c>
      <c r="C253" s="41" t="s">
        <v>349</v>
      </c>
      <c r="D253" s="46">
        <v>2</v>
      </c>
      <c r="E253" s="51" t="s">
        <v>5</v>
      </c>
      <c r="F253" s="53">
        <v>1148</v>
      </c>
      <c r="G253" s="54">
        <f t="shared" si="16"/>
        <v>2296</v>
      </c>
    </row>
    <row r="254" spans="1:7">
      <c r="A254" s="69">
        <v>247</v>
      </c>
      <c r="B254" s="72">
        <v>41991</v>
      </c>
      <c r="C254" s="41" t="s">
        <v>350</v>
      </c>
      <c r="D254" s="46">
        <v>2</v>
      </c>
      <c r="E254" s="51" t="s">
        <v>5</v>
      </c>
      <c r="F254" s="53">
        <v>1148</v>
      </c>
      <c r="G254" s="54">
        <f t="shared" si="16"/>
        <v>2296</v>
      </c>
    </row>
    <row r="255" spans="1:7">
      <c r="A255" s="69">
        <v>248</v>
      </c>
      <c r="B255" s="72">
        <v>42843</v>
      </c>
      <c r="C255" s="41" t="s">
        <v>75</v>
      </c>
      <c r="D255" s="46">
        <v>4</v>
      </c>
      <c r="E255" s="51" t="s">
        <v>5</v>
      </c>
      <c r="F255" s="54">
        <v>771.49</v>
      </c>
      <c r="G255" s="54">
        <f t="shared" si="16"/>
        <v>3085.96</v>
      </c>
    </row>
    <row r="256" spans="1:7">
      <c r="A256" s="69">
        <v>249</v>
      </c>
      <c r="B256" s="72">
        <v>42359</v>
      </c>
      <c r="C256" s="41" t="s">
        <v>74</v>
      </c>
      <c r="D256" s="46">
        <v>8</v>
      </c>
      <c r="E256" s="51" t="s">
        <v>5</v>
      </c>
      <c r="F256" s="54">
        <v>948</v>
      </c>
      <c r="G256" s="54">
        <f t="shared" si="16"/>
        <v>7584</v>
      </c>
    </row>
    <row r="257" spans="1:7">
      <c r="A257" s="69">
        <v>250</v>
      </c>
      <c r="B257" s="72">
        <v>41991</v>
      </c>
      <c r="C257" s="41" t="s">
        <v>325</v>
      </c>
      <c r="D257" s="46">
        <v>0</v>
      </c>
      <c r="E257" s="51" t="s">
        <v>5</v>
      </c>
      <c r="F257" s="53">
        <v>3700</v>
      </c>
      <c r="G257" s="54">
        <f t="shared" si="16"/>
        <v>0</v>
      </c>
    </row>
    <row r="258" spans="1:7">
      <c r="A258" s="69">
        <v>251</v>
      </c>
      <c r="B258" s="72">
        <v>41822</v>
      </c>
      <c r="C258" s="41" t="s">
        <v>326</v>
      </c>
      <c r="D258" s="46">
        <v>0</v>
      </c>
      <c r="E258" s="51" t="s">
        <v>5</v>
      </c>
      <c r="F258" s="53">
        <v>5225</v>
      </c>
      <c r="G258" s="54">
        <f t="shared" si="16"/>
        <v>0</v>
      </c>
    </row>
    <row r="259" spans="1:7">
      <c r="A259" s="69">
        <v>252</v>
      </c>
      <c r="B259" s="72">
        <v>42968</v>
      </c>
      <c r="C259" s="41" t="s">
        <v>327</v>
      </c>
      <c r="D259" s="46">
        <v>1</v>
      </c>
      <c r="E259" s="51" t="s">
        <v>5</v>
      </c>
      <c r="F259" s="53">
        <v>5225</v>
      </c>
      <c r="G259" s="54">
        <f t="shared" si="16"/>
        <v>5225</v>
      </c>
    </row>
    <row r="260" spans="1:7">
      <c r="A260" s="69">
        <v>253</v>
      </c>
      <c r="B260" s="72">
        <v>42968</v>
      </c>
      <c r="C260" s="41" t="s">
        <v>328</v>
      </c>
      <c r="D260" s="46">
        <v>1</v>
      </c>
      <c r="E260" s="51" t="s">
        <v>5</v>
      </c>
      <c r="F260" s="53">
        <v>5225</v>
      </c>
      <c r="G260" s="54">
        <f t="shared" si="16"/>
        <v>5225</v>
      </c>
    </row>
    <row r="261" spans="1:7">
      <c r="A261" s="69">
        <v>254</v>
      </c>
      <c r="B261" s="72">
        <v>41822</v>
      </c>
      <c r="C261" s="41" t="s">
        <v>343</v>
      </c>
      <c r="D261" s="46">
        <f>'[1]Toner HP 6000A'!H12</f>
        <v>1</v>
      </c>
      <c r="E261" s="51" t="s">
        <v>5</v>
      </c>
      <c r="F261" s="53">
        <v>4292</v>
      </c>
      <c r="G261" s="55">
        <f t="shared" si="16"/>
        <v>4292</v>
      </c>
    </row>
    <row r="262" spans="1:7">
      <c r="A262" s="69">
        <v>255</v>
      </c>
      <c r="B262" s="72">
        <v>42075</v>
      </c>
      <c r="C262" s="40" t="s">
        <v>344</v>
      </c>
      <c r="D262" s="46">
        <v>2</v>
      </c>
      <c r="E262" s="51" t="s">
        <v>5</v>
      </c>
      <c r="F262" s="53">
        <v>4292</v>
      </c>
      <c r="G262" s="54">
        <f t="shared" si="16"/>
        <v>8584</v>
      </c>
    </row>
    <row r="263" spans="1:7">
      <c r="A263" s="69">
        <v>256</v>
      </c>
      <c r="B263" s="72">
        <v>41822</v>
      </c>
      <c r="C263" s="40" t="s">
        <v>345</v>
      </c>
      <c r="D263" s="46">
        <f>'[1]Toner HP 6002A '!H12</f>
        <v>0</v>
      </c>
      <c r="E263" s="51" t="s">
        <v>5</v>
      </c>
      <c r="F263" s="53">
        <v>4292</v>
      </c>
      <c r="G263" s="54">
        <f t="shared" si="16"/>
        <v>0</v>
      </c>
    </row>
    <row r="264" spans="1:7">
      <c r="A264" s="69">
        <v>257</v>
      </c>
      <c r="B264" s="72">
        <v>41822</v>
      </c>
      <c r="C264" s="41" t="s">
        <v>156</v>
      </c>
      <c r="D264" s="46">
        <v>0</v>
      </c>
      <c r="E264" s="51" t="s">
        <v>5</v>
      </c>
      <c r="F264" s="53">
        <v>5200</v>
      </c>
      <c r="G264" s="54">
        <f t="shared" si="16"/>
        <v>0</v>
      </c>
    </row>
    <row r="265" spans="1:7">
      <c r="A265" s="69">
        <v>258</v>
      </c>
      <c r="B265" s="72">
        <v>40932</v>
      </c>
      <c r="C265" s="41" t="s">
        <v>194</v>
      </c>
      <c r="D265" s="46">
        <f>'[1]Toner HP  Amarillo Q7582'!H12</f>
        <v>0</v>
      </c>
      <c r="E265" s="51" t="s">
        <v>5</v>
      </c>
      <c r="F265" s="53">
        <v>6849.8</v>
      </c>
      <c r="G265" s="54">
        <f t="shared" si="16"/>
        <v>0</v>
      </c>
    </row>
    <row r="266" spans="1:7">
      <c r="A266" s="69">
        <v>259</v>
      </c>
      <c r="B266" s="72">
        <v>41822</v>
      </c>
      <c r="C266" s="40" t="s">
        <v>161</v>
      </c>
      <c r="D266" s="46">
        <v>2</v>
      </c>
      <c r="E266" s="51" t="s">
        <v>5</v>
      </c>
      <c r="F266" s="53">
        <v>6849.8</v>
      </c>
      <c r="G266" s="54">
        <f t="shared" si="16"/>
        <v>13699.6</v>
      </c>
    </row>
    <row r="267" spans="1:7">
      <c r="A267" s="69">
        <v>260</v>
      </c>
      <c r="B267" s="72">
        <v>41194</v>
      </c>
      <c r="C267" s="41" t="s">
        <v>71</v>
      </c>
      <c r="D267" s="46">
        <f>'[1]Toner HP -Negra Q6470'!H12</f>
        <v>0</v>
      </c>
      <c r="E267" s="51" t="s">
        <v>5</v>
      </c>
      <c r="F267" s="53">
        <v>7110.8</v>
      </c>
      <c r="G267" s="54">
        <f t="shared" si="16"/>
        <v>0</v>
      </c>
    </row>
    <row r="268" spans="1:7">
      <c r="A268" s="69">
        <v>261</v>
      </c>
      <c r="B268" s="72">
        <v>41194</v>
      </c>
      <c r="C268" s="41" t="s">
        <v>72</v>
      </c>
      <c r="D268" s="46">
        <f>'[1]Toner HP - Rosado Q7583'!H12</f>
        <v>3</v>
      </c>
      <c r="E268" s="51" t="s">
        <v>5</v>
      </c>
      <c r="F268" s="53">
        <v>6849.8</v>
      </c>
      <c r="G268" s="54">
        <f t="shared" si="16"/>
        <v>20549.400000000001</v>
      </c>
    </row>
    <row r="269" spans="1:7">
      <c r="A269" s="69">
        <v>262</v>
      </c>
      <c r="B269" s="72">
        <v>40896</v>
      </c>
      <c r="C269" s="41" t="s">
        <v>351</v>
      </c>
      <c r="D269" s="46">
        <v>5</v>
      </c>
      <c r="E269" s="51" t="s">
        <v>5</v>
      </c>
      <c r="F269" s="53">
        <v>3746.8</v>
      </c>
      <c r="G269" s="54">
        <f t="shared" si="16"/>
        <v>18734</v>
      </c>
    </row>
    <row r="270" spans="1:7">
      <c r="A270" s="69">
        <v>263</v>
      </c>
      <c r="B270" s="72">
        <v>42458</v>
      </c>
      <c r="C270" s="41" t="s">
        <v>334</v>
      </c>
      <c r="D270" s="46">
        <v>5</v>
      </c>
      <c r="E270" s="51" t="s">
        <v>5</v>
      </c>
      <c r="F270" s="53">
        <v>1664</v>
      </c>
      <c r="G270" s="54">
        <f t="shared" si="16"/>
        <v>8320</v>
      </c>
    </row>
    <row r="271" spans="1:7">
      <c r="A271" s="69">
        <v>264</v>
      </c>
      <c r="B271" s="72">
        <v>41597</v>
      </c>
      <c r="C271" s="41" t="s">
        <v>329</v>
      </c>
      <c r="D271" s="46">
        <v>3</v>
      </c>
      <c r="E271" s="51" t="s">
        <v>5</v>
      </c>
      <c r="F271" s="53">
        <v>3248</v>
      </c>
      <c r="G271" s="54">
        <f t="shared" si="16"/>
        <v>9744</v>
      </c>
    </row>
    <row r="272" spans="1:7">
      <c r="A272" s="69">
        <v>265</v>
      </c>
      <c r="B272" s="72">
        <v>42944</v>
      </c>
      <c r="C272" s="41" t="s">
        <v>321</v>
      </c>
      <c r="D272" s="46">
        <v>2</v>
      </c>
      <c r="E272" s="51" t="s">
        <v>5</v>
      </c>
      <c r="F272" s="53">
        <v>6700</v>
      </c>
      <c r="G272" s="54">
        <f t="shared" si="16"/>
        <v>13400</v>
      </c>
    </row>
    <row r="273" spans="1:7">
      <c r="A273" s="69">
        <v>266</v>
      </c>
      <c r="B273" s="72">
        <v>42944</v>
      </c>
      <c r="C273" s="41" t="s">
        <v>322</v>
      </c>
      <c r="D273" s="46">
        <v>0</v>
      </c>
      <c r="E273" s="51" t="s">
        <v>5</v>
      </c>
      <c r="F273" s="60">
        <v>9500</v>
      </c>
      <c r="G273" s="53">
        <f>+F273*D273</f>
        <v>0</v>
      </c>
    </row>
    <row r="274" spans="1:7">
      <c r="A274" s="69">
        <v>267</v>
      </c>
      <c r="B274" s="72">
        <v>42944</v>
      </c>
      <c r="C274" s="41" t="s">
        <v>323</v>
      </c>
      <c r="D274" s="46">
        <v>3</v>
      </c>
      <c r="E274" s="51" t="s">
        <v>5</v>
      </c>
      <c r="F274" s="53">
        <v>9500</v>
      </c>
      <c r="G274" s="54">
        <f t="shared" ref="G274:G286" si="17">F274*D274</f>
        <v>28500</v>
      </c>
    </row>
    <row r="275" spans="1:7">
      <c r="A275" s="69">
        <v>268</v>
      </c>
      <c r="B275" s="72">
        <v>43095</v>
      </c>
      <c r="C275" s="41" t="s">
        <v>324</v>
      </c>
      <c r="D275" s="46">
        <v>3</v>
      </c>
      <c r="E275" s="51" t="s">
        <v>5</v>
      </c>
      <c r="F275" s="53">
        <v>10250</v>
      </c>
      <c r="G275" s="54">
        <f t="shared" si="17"/>
        <v>30750</v>
      </c>
    </row>
    <row r="276" spans="1:7">
      <c r="A276" s="69">
        <v>269</v>
      </c>
      <c r="B276" s="72">
        <v>41822</v>
      </c>
      <c r="C276" s="41" t="s">
        <v>333</v>
      </c>
      <c r="D276" s="46">
        <v>0</v>
      </c>
      <c r="E276" s="51" t="s">
        <v>5</v>
      </c>
      <c r="F276" s="53">
        <v>2500</v>
      </c>
      <c r="G276" s="54">
        <f t="shared" si="17"/>
        <v>0</v>
      </c>
    </row>
    <row r="277" spans="1:7">
      <c r="A277" s="69">
        <v>270</v>
      </c>
      <c r="B277" s="72">
        <v>42277</v>
      </c>
      <c r="C277" s="41" t="s">
        <v>332</v>
      </c>
      <c r="D277" s="46">
        <v>4</v>
      </c>
      <c r="E277" s="51" t="s">
        <v>5</v>
      </c>
      <c r="F277" s="53">
        <v>3781.6</v>
      </c>
      <c r="G277" s="54">
        <f t="shared" si="17"/>
        <v>15126.4</v>
      </c>
    </row>
    <row r="278" spans="1:7">
      <c r="A278" s="69">
        <v>271</v>
      </c>
      <c r="B278" s="72">
        <v>42730</v>
      </c>
      <c r="C278" s="40" t="s">
        <v>339</v>
      </c>
      <c r="D278" s="46">
        <v>0</v>
      </c>
      <c r="E278" s="51" t="s">
        <v>5</v>
      </c>
      <c r="F278" s="53">
        <v>3422</v>
      </c>
      <c r="G278" s="54">
        <f t="shared" si="17"/>
        <v>0</v>
      </c>
    </row>
    <row r="279" spans="1:7">
      <c r="A279" s="69">
        <v>272</v>
      </c>
      <c r="B279" s="72">
        <v>42730</v>
      </c>
      <c r="C279" s="40" t="s">
        <v>340</v>
      </c>
      <c r="D279" s="46">
        <v>4</v>
      </c>
      <c r="E279" s="51" t="s">
        <v>5</v>
      </c>
      <c r="F279" s="53">
        <v>3422</v>
      </c>
      <c r="G279" s="54">
        <f t="shared" si="17"/>
        <v>13688</v>
      </c>
    </row>
    <row r="280" spans="1:7">
      <c r="A280" s="69">
        <v>273</v>
      </c>
      <c r="B280" s="72">
        <v>42730</v>
      </c>
      <c r="C280" s="40" t="s">
        <v>341</v>
      </c>
      <c r="D280" s="46">
        <v>0</v>
      </c>
      <c r="E280" s="51" t="s">
        <v>5</v>
      </c>
      <c r="F280" s="53">
        <v>3422</v>
      </c>
      <c r="G280" s="54">
        <f t="shared" si="17"/>
        <v>0</v>
      </c>
    </row>
    <row r="281" spans="1:7">
      <c r="A281" s="69">
        <v>274</v>
      </c>
      <c r="B281" s="72">
        <v>42730</v>
      </c>
      <c r="C281" s="40" t="s">
        <v>342</v>
      </c>
      <c r="D281" s="46">
        <v>0</v>
      </c>
      <c r="E281" s="51" t="s">
        <v>5</v>
      </c>
      <c r="F281" s="53">
        <v>3422</v>
      </c>
      <c r="G281" s="54">
        <f t="shared" si="17"/>
        <v>0</v>
      </c>
    </row>
    <row r="282" spans="1:7">
      <c r="A282" s="69">
        <v>275</v>
      </c>
      <c r="B282" s="72">
        <v>42075</v>
      </c>
      <c r="C282" s="40" t="s">
        <v>346</v>
      </c>
      <c r="D282" s="46">
        <f>'[1]Toner HP 6003A'!H12</f>
        <v>2</v>
      </c>
      <c r="E282" s="51" t="s">
        <v>5</v>
      </c>
      <c r="F282" s="53">
        <v>4292</v>
      </c>
      <c r="G282" s="54">
        <f t="shared" si="17"/>
        <v>8584</v>
      </c>
    </row>
    <row r="283" spans="1:7">
      <c r="A283" s="69">
        <v>276</v>
      </c>
      <c r="B283" s="72">
        <v>41991</v>
      </c>
      <c r="C283" s="41" t="s">
        <v>153</v>
      </c>
      <c r="D283" s="46">
        <v>0</v>
      </c>
      <c r="E283" s="51" t="s">
        <v>5</v>
      </c>
      <c r="F283" s="53">
        <v>4250</v>
      </c>
      <c r="G283" s="54">
        <f t="shared" si="17"/>
        <v>0</v>
      </c>
    </row>
    <row r="284" spans="1:7">
      <c r="A284" s="69">
        <v>277</v>
      </c>
      <c r="B284" s="72">
        <v>41822</v>
      </c>
      <c r="C284" s="41" t="s">
        <v>154</v>
      </c>
      <c r="D284" s="46">
        <v>0</v>
      </c>
      <c r="E284" s="51" t="s">
        <v>5</v>
      </c>
      <c r="F284" s="53">
        <v>5200</v>
      </c>
      <c r="G284" s="54">
        <f t="shared" si="17"/>
        <v>0</v>
      </c>
    </row>
    <row r="285" spans="1:7">
      <c r="A285" s="69">
        <v>278</v>
      </c>
      <c r="B285" s="72">
        <v>41822</v>
      </c>
      <c r="C285" s="41" t="s">
        <v>155</v>
      </c>
      <c r="D285" s="46">
        <v>0</v>
      </c>
      <c r="E285" s="51" t="s">
        <v>5</v>
      </c>
      <c r="F285" s="53">
        <v>5200</v>
      </c>
      <c r="G285" s="54">
        <f t="shared" si="17"/>
        <v>0</v>
      </c>
    </row>
    <row r="286" spans="1:7">
      <c r="A286" s="69">
        <v>279</v>
      </c>
      <c r="B286" s="72">
        <v>41188</v>
      </c>
      <c r="C286" s="41" t="s">
        <v>73</v>
      </c>
      <c r="D286" s="46">
        <f>'[1]Toner HP- 42X 5942X'!H12</f>
        <v>0</v>
      </c>
      <c r="E286" s="51" t="s">
        <v>5</v>
      </c>
      <c r="F286" s="53">
        <v>8120</v>
      </c>
      <c r="G286" s="54">
        <f t="shared" si="17"/>
        <v>0</v>
      </c>
    </row>
    <row r="287" spans="1:7">
      <c r="A287" s="69">
        <v>280</v>
      </c>
      <c r="B287" s="72">
        <v>41822</v>
      </c>
      <c r="C287" s="41" t="s">
        <v>336</v>
      </c>
      <c r="D287" s="46">
        <v>4</v>
      </c>
      <c r="E287" s="51" t="s">
        <v>5</v>
      </c>
      <c r="F287" s="53">
        <v>0</v>
      </c>
      <c r="G287" s="54"/>
    </row>
    <row r="288" spans="1:7">
      <c r="A288" s="69">
        <v>281</v>
      </c>
      <c r="B288" s="72">
        <v>42761</v>
      </c>
      <c r="C288" s="41" t="s">
        <v>335</v>
      </c>
      <c r="D288" s="46">
        <v>4</v>
      </c>
      <c r="E288" s="51" t="s">
        <v>5</v>
      </c>
      <c r="F288" s="53">
        <v>3626.16</v>
      </c>
      <c r="G288" s="54">
        <f>F288*D288</f>
        <v>14504.64</v>
      </c>
    </row>
    <row r="289" spans="1:7">
      <c r="A289" s="69">
        <v>282</v>
      </c>
      <c r="B289" s="72">
        <v>42968</v>
      </c>
      <c r="C289" s="41" t="s">
        <v>214</v>
      </c>
      <c r="D289" s="46">
        <v>7</v>
      </c>
      <c r="E289" s="51" t="s">
        <v>5</v>
      </c>
      <c r="F289" s="53">
        <v>7979.16</v>
      </c>
      <c r="G289" s="54">
        <f>+F289*D289</f>
        <v>55854.119999999995</v>
      </c>
    </row>
    <row r="290" spans="1:7">
      <c r="A290" s="69">
        <v>283</v>
      </c>
      <c r="B290" s="72">
        <v>42968</v>
      </c>
      <c r="C290" s="41" t="s">
        <v>215</v>
      </c>
      <c r="D290" s="46">
        <v>5</v>
      </c>
      <c r="E290" s="51" t="s">
        <v>5</v>
      </c>
      <c r="F290" s="53">
        <v>11210.12</v>
      </c>
      <c r="G290" s="54">
        <f>+F290*D290</f>
        <v>56050.600000000006</v>
      </c>
    </row>
    <row r="291" spans="1:7">
      <c r="A291" s="69">
        <v>284</v>
      </c>
      <c r="B291" s="72">
        <v>42968</v>
      </c>
      <c r="C291" s="41" t="s">
        <v>217</v>
      </c>
      <c r="D291" s="46">
        <v>2</v>
      </c>
      <c r="E291" s="51" t="s">
        <v>5</v>
      </c>
      <c r="F291" s="53">
        <v>11210.12</v>
      </c>
      <c r="G291" s="54">
        <f>+F291*D291</f>
        <v>22420.240000000002</v>
      </c>
    </row>
    <row r="292" spans="1:7">
      <c r="A292" s="69">
        <v>285</v>
      </c>
      <c r="B292" s="72">
        <v>42968</v>
      </c>
      <c r="C292" s="41" t="s">
        <v>216</v>
      </c>
      <c r="D292" s="46">
        <v>7</v>
      </c>
      <c r="E292" s="51" t="s">
        <v>5</v>
      </c>
      <c r="F292" s="53">
        <v>11210.13</v>
      </c>
      <c r="G292" s="54">
        <f>+F292*D292</f>
        <v>78470.909999999989</v>
      </c>
    </row>
    <row r="293" spans="1:7">
      <c r="A293" s="69">
        <v>286</v>
      </c>
      <c r="B293" s="72">
        <v>41914</v>
      </c>
      <c r="C293" s="41" t="s">
        <v>337</v>
      </c>
      <c r="D293" s="46">
        <v>4</v>
      </c>
      <c r="E293" s="51" t="s">
        <v>5</v>
      </c>
      <c r="F293" s="53">
        <v>1793.6</v>
      </c>
      <c r="G293" s="54">
        <f>+F293*D293</f>
        <v>7174.4</v>
      </c>
    </row>
    <row r="294" spans="1:7">
      <c r="A294" s="69">
        <v>287</v>
      </c>
      <c r="B294" s="72">
        <v>41815</v>
      </c>
      <c r="C294" s="41" t="s">
        <v>174</v>
      </c>
      <c r="D294" s="46">
        <v>0</v>
      </c>
      <c r="E294" s="51" t="s">
        <v>5</v>
      </c>
      <c r="F294" s="54">
        <v>3658</v>
      </c>
      <c r="G294" s="54">
        <f>F294*D294</f>
        <v>0</v>
      </c>
    </row>
    <row r="295" spans="1:7">
      <c r="A295" s="69">
        <v>288</v>
      </c>
      <c r="B295" s="72">
        <v>42761</v>
      </c>
      <c r="C295" s="41" t="s">
        <v>251</v>
      </c>
      <c r="D295" s="46">
        <v>0</v>
      </c>
      <c r="E295" s="51" t="s">
        <v>5</v>
      </c>
      <c r="F295" s="54">
        <v>4524</v>
      </c>
      <c r="G295" s="54">
        <f>F295*D295</f>
        <v>0</v>
      </c>
    </row>
    <row r="296" spans="1:7">
      <c r="A296" s="69">
        <v>289</v>
      </c>
      <c r="B296" s="72">
        <v>42360</v>
      </c>
      <c r="C296" s="41" t="s">
        <v>261</v>
      </c>
      <c r="D296" s="46">
        <v>0</v>
      </c>
      <c r="E296" s="51" t="s">
        <v>5</v>
      </c>
      <c r="F296" s="54">
        <v>3658.92</v>
      </c>
      <c r="G296" s="54">
        <f>F296*D296</f>
        <v>0</v>
      </c>
    </row>
    <row r="297" spans="1:7">
      <c r="A297" s="69">
        <v>290</v>
      </c>
      <c r="B297" s="72">
        <v>42188</v>
      </c>
      <c r="C297" s="40" t="s">
        <v>319</v>
      </c>
      <c r="D297" s="46">
        <v>117</v>
      </c>
      <c r="E297" s="51" t="s">
        <v>131</v>
      </c>
      <c r="F297" s="53"/>
      <c r="G297" s="54"/>
    </row>
    <row r="298" spans="1:7">
      <c r="A298" s="69">
        <v>291</v>
      </c>
      <c r="B298" s="72">
        <v>42878</v>
      </c>
      <c r="C298" s="40" t="s">
        <v>317</v>
      </c>
      <c r="D298" s="46">
        <v>0</v>
      </c>
      <c r="E298" s="51" t="s">
        <v>131</v>
      </c>
      <c r="F298" s="53">
        <v>82</v>
      </c>
      <c r="G298" s="54">
        <f>F298*D298</f>
        <v>0</v>
      </c>
    </row>
    <row r="299" spans="1:7">
      <c r="A299" s="69">
        <v>292</v>
      </c>
      <c r="B299" s="72">
        <v>43049</v>
      </c>
      <c r="C299" s="40" t="s">
        <v>362</v>
      </c>
      <c r="D299" s="46">
        <v>0</v>
      </c>
      <c r="E299" s="51" t="s">
        <v>131</v>
      </c>
      <c r="F299" s="53">
        <v>52.95</v>
      </c>
      <c r="G299" s="54">
        <f>F299*D299</f>
        <v>0</v>
      </c>
    </row>
    <row r="300" spans="1:7">
      <c r="A300" s="69">
        <v>293</v>
      </c>
      <c r="B300" s="72">
        <v>43039</v>
      </c>
      <c r="C300" s="40" t="s">
        <v>212</v>
      </c>
      <c r="D300" s="46">
        <v>0</v>
      </c>
      <c r="E300" s="51" t="s">
        <v>131</v>
      </c>
      <c r="F300" s="53">
        <v>105</v>
      </c>
      <c r="G300" s="54">
        <f>F300*D300</f>
        <v>0</v>
      </c>
    </row>
    <row r="301" spans="1:7">
      <c r="A301" s="69">
        <v>294</v>
      </c>
      <c r="B301" s="72">
        <v>42878</v>
      </c>
      <c r="C301" s="40" t="s">
        <v>318</v>
      </c>
      <c r="D301" s="46">
        <v>52</v>
      </c>
      <c r="E301" s="51" t="s">
        <v>131</v>
      </c>
      <c r="F301" s="53">
        <v>62.35</v>
      </c>
      <c r="G301" s="54">
        <f>+F301*D301</f>
        <v>3242.2000000000003</v>
      </c>
    </row>
    <row r="302" spans="1:7">
      <c r="A302" s="69">
        <v>295</v>
      </c>
      <c r="B302" s="72">
        <v>43049</v>
      </c>
      <c r="C302" s="40" t="s">
        <v>316</v>
      </c>
      <c r="D302" s="46">
        <v>6</v>
      </c>
      <c r="E302" s="51" t="s">
        <v>131</v>
      </c>
      <c r="F302" s="53">
        <v>31.4</v>
      </c>
      <c r="G302" s="54">
        <f t="shared" ref="G302:G308" si="18">F302*D302</f>
        <v>188.39999999999998</v>
      </c>
    </row>
    <row r="303" spans="1:7">
      <c r="A303" s="69">
        <v>296</v>
      </c>
      <c r="B303" s="72">
        <v>43039</v>
      </c>
      <c r="C303" s="40" t="s">
        <v>314</v>
      </c>
      <c r="D303" s="46">
        <v>10</v>
      </c>
      <c r="E303" s="51" t="s">
        <v>131</v>
      </c>
      <c r="F303" s="53">
        <v>69.95</v>
      </c>
      <c r="G303" s="54">
        <f t="shared" si="18"/>
        <v>699.5</v>
      </c>
    </row>
    <row r="304" spans="1:7">
      <c r="A304" s="69">
        <v>297</v>
      </c>
      <c r="B304" s="72">
        <v>43039</v>
      </c>
      <c r="C304" s="40" t="s">
        <v>315</v>
      </c>
      <c r="D304" s="46">
        <v>3</v>
      </c>
      <c r="E304" s="51" t="s">
        <v>131</v>
      </c>
      <c r="F304" s="53">
        <v>50</v>
      </c>
      <c r="G304" s="54">
        <f t="shared" si="18"/>
        <v>150</v>
      </c>
    </row>
    <row r="305" spans="1:7">
      <c r="A305" s="69">
        <v>298</v>
      </c>
      <c r="B305" s="72">
        <v>43095</v>
      </c>
      <c r="C305" s="41" t="s">
        <v>247</v>
      </c>
      <c r="D305" s="46">
        <v>0</v>
      </c>
      <c r="E305" s="51" t="s">
        <v>5</v>
      </c>
      <c r="F305" s="54">
        <v>29.5</v>
      </c>
      <c r="G305" s="54">
        <f t="shared" si="18"/>
        <v>0</v>
      </c>
    </row>
    <row r="306" spans="1:7">
      <c r="A306" s="69">
        <v>299</v>
      </c>
      <c r="B306" s="72">
        <v>42914</v>
      </c>
      <c r="C306" s="40" t="s">
        <v>282</v>
      </c>
      <c r="D306" s="46">
        <v>2</v>
      </c>
      <c r="E306" s="51" t="s">
        <v>5</v>
      </c>
      <c r="F306" s="53">
        <v>4995</v>
      </c>
      <c r="G306" s="54">
        <f t="shared" si="18"/>
        <v>9990</v>
      </c>
    </row>
    <row r="307" spans="1:7">
      <c r="A307" s="69">
        <v>300</v>
      </c>
      <c r="B307" s="72">
        <v>42914</v>
      </c>
      <c r="C307" s="40" t="s">
        <v>224</v>
      </c>
      <c r="D307" s="46">
        <v>0</v>
      </c>
      <c r="E307" s="51" t="s">
        <v>5</v>
      </c>
      <c r="F307" s="53">
        <v>538.20000000000005</v>
      </c>
      <c r="G307" s="54">
        <f t="shared" si="18"/>
        <v>0</v>
      </c>
    </row>
    <row r="308" spans="1:7" ht="15.75" thickBot="1">
      <c r="A308" s="70">
        <v>301</v>
      </c>
      <c r="B308" s="74">
        <v>42914</v>
      </c>
      <c r="C308" s="63" t="s">
        <v>255</v>
      </c>
      <c r="D308" s="64">
        <v>2</v>
      </c>
      <c r="E308" s="65" t="s">
        <v>5</v>
      </c>
      <c r="F308" s="66"/>
      <c r="G308" s="54">
        <f t="shared" si="18"/>
        <v>0</v>
      </c>
    </row>
    <row r="309" spans="1:7" ht="15.75" thickBot="1">
      <c r="A309" s="75" t="s">
        <v>292</v>
      </c>
      <c r="B309" s="76"/>
      <c r="C309" s="76"/>
      <c r="D309" s="76"/>
      <c r="E309" s="76"/>
      <c r="F309" s="77"/>
      <c r="G309" s="62"/>
    </row>
  </sheetData>
  <sortState ref="C8:G309">
    <sortCondition ref="C8"/>
  </sortState>
  <mergeCells count="5">
    <mergeCell ref="A309:F309"/>
    <mergeCell ref="A2:G2"/>
    <mergeCell ref="A3:G3"/>
    <mergeCell ref="A5:G5"/>
    <mergeCell ref="C4:E4"/>
  </mergeCells>
  <dataValidations count="1">
    <dataValidation type="list" allowBlank="1" showInputMessage="1" showErrorMessage="1" sqref="E220:E264 E8:E98 E106:E217">
      <formula1>UCRP</formula1>
    </dataValidation>
  </dataValidations>
  <pageMargins left="0.25" right="0.25" top="0.75" bottom="0.75" header="0.3" footer="0.3"/>
  <pageSetup scale="88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opLeftCell="A22" workbookViewId="0">
      <selection activeCell="D13" sqref="D13"/>
    </sheetView>
  </sheetViews>
  <sheetFormatPr baseColWidth="10" defaultRowHeight="15"/>
  <cols>
    <col min="1" max="1" width="24.42578125" customWidth="1"/>
    <col min="2" max="2" width="59.140625" customWidth="1"/>
    <col min="3" max="3" width="20.5703125" customWidth="1"/>
    <col min="4" max="4" width="28.7109375" customWidth="1"/>
    <col min="5" max="5" width="14.140625" customWidth="1"/>
    <col min="7" max="7" width="13" customWidth="1"/>
    <col min="8" max="8" width="15.7109375" customWidth="1"/>
  </cols>
  <sheetData>
    <row r="1" spans="1:8">
      <c r="A1" s="5"/>
      <c r="B1" s="5"/>
      <c r="C1" s="5"/>
      <c r="D1" s="5"/>
      <c r="E1" s="5"/>
      <c r="F1" s="5"/>
      <c r="G1" s="5"/>
      <c r="H1" s="5"/>
    </row>
    <row r="2" spans="1:8" ht="20.25" customHeight="1">
      <c r="A2" s="83"/>
      <c r="B2" s="84"/>
      <c r="C2" s="84"/>
      <c r="D2" s="5"/>
      <c r="E2" s="5"/>
      <c r="F2" s="5"/>
      <c r="G2" s="5"/>
      <c r="H2" s="5"/>
    </row>
    <row r="3" spans="1:8" ht="18.75" customHeight="1">
      <c r="A3" s="85" t="s">
        <v>78</v>
      </c>
      <c r="B3" s="86"/>
      <c r="C3" s="86"/>
      <c r="D3" s="6"/>
      <c r="E3" s="6"/>
      <c r="F3" s="6"/>
      <c r="G3" s="6"/>
      <c r="H3" s="6"/>
    </row>
    <row r="4" spans="1:8" ht="18.75" customHeight="1">
      <c r="A4" s="7"/>
      <c r="B4" s="8" t="s">
        <v>79</v>
      </c>
      <c r="C4" s="9"/>
      <c r="D4" s="6"/>
      <c r="E4" s="6"/>
      <c r="F4" s="6"/>
      <c r="G4" s="6"/>
      <c r="H4" s="6"/>
    </row>
    <row r="5" spans="1:8" ht="19.5" customHeight="1">
      <c r="A5" s="87" t="s">
        <v>80</v>
      </c>
      <c r="B5" s="84"/>
      <c r="C5" s="84"/>
      <c r="D5" s="10"/>
      <c r="E5" s="10"/>
      <c r="F5" s="10"/>
      <c r="G5" s="10"/>
      <c r="H5" s="10"/>
    </row>
    <row r="6" spans="1:8" ht="15.75" customHeight="1" thickBot="1">
      <c r="A6" s="88">
        <v>41394</v>
      </c>
      <c r="B6" s="89"/>
      <c r="C6" s="89"/>
      <c r="D6" s="5"/>
      <c r="E6" s="5"/>
      <c r="F6" s="5"/>
      <c r="G6" s="5"/>
      <c r="H6" s="5"/>
    </row>
    <row r="7" spans="1:8" ht="33" customHeight="1" thickBot="1">
      <c r="A7" s="11"/>
      <c r="B7" s="11"/>
      <c r="C7" s="11" t="s">
        <v>81</v>
      </c>
    </row>
    <row r="8" spans="1:8" ht="33" customHeight="1" thickBot="1">
      <c r="A8" s="12" t="s">
        <v>129</v>
      </c>
      <c r="B8" s="13" t="s">
        <v>82</v>
      </c>
      <c r="C8" s="14" t="s">
        <v>130</v>
      </c>
    </row>
    <row r="9" spans="1:8" ht="33" customHeight="1" thickBot="1">
      <c r="A9" s="12" t="s">
        <v>129</v>
      </c>
      <c r="B9" s="13" t="s">
        <v>83</v>
      </c>
      <c r="C9" s="14" t="s">
        <v>84</v>
      </c>
    </row>
    <row r="10" spans="1:8" ht="23.1" customHeight="1" thickBot="1">
      <c r="A10" s="15" t="s">
        <v>85</v>
      </c>
      <c r="B10" s="16" t="s">
        <v>86</v>
      </c>
      <c r="C10" s="17" t="s">
        <v>87</v>
      </c>
    </row>
    <row r="11" spans="1:8" ht="23.1" customHeight="1" thickTop="1" thickBot="1">
      <c r="A11" s="15" t="s">
        <v>85</v>
      </c>
      <c r="B11" s="16" t="s">
        <v>88</v>
      </c>
      <c r="C11" s="17" t="s">
        <v>89</v>
      </c>
    </row>
    <row r="12" spans="1:8" ht="23.1" customHeight="1" thickTop="1" thickBot="1">
      <c r="A12" s="15" t="s">
        <v>90</v>
      </c>
      <c r="B12" s="16" t="s">
        <v>91</v>
      </c>
      <c r="C12" s="18">
        <v>6</v>
      </c>
    </row>
    <row r="13" spans="1:8" ht="23.1" customHeight="1" thickTop="1" thickBot="1">
      <c r="A13" s="15" t="s">
        <v>90</v>
      </c>
      <c r="B13" s="16" t="s">
        <v>92</v>
      </c>
      <c r="C13" s="18">
        <v>4</v>
      </c>
    </row>
    <row r="14" spans="1:8" ht="23.1" customHeight="1" thickTop="1" thickBot="1">
      <c r="A14" s="15" t="s">
        <v>90</v>
      </c>
      <c r="B14" s="16" t="s">
        <v>93</v>
      </c>
      <c r="C14" s="18">
        <v>2</v>
      </c>
    </row>
    <row r="15" spans="1:8" ht="23.1" customHeight="1" thickTop="1" thickBot="1">
      <c r="A15" s="15" t="s">
        <v>90</v>
      </c>
      <c r="B15" s="16" t="s">
        <v>94</v>
      </c>
      <c r="C15" s="18">
        <v>5</v>
      </c>
    </row>
    <row r="16" spans="1:8" ht="23.1" customHeight="1" thickTop="1" thickBot="1">
      <c r="A16" s="15" t="s">
        <v>90</v>
      </c>
      <c r="B16" s="16" t="s">
        <v>95</v>
      </c>
      <c r="C16" s="19">
        <v>1</v>
      </c>
    </row>
    <row r="17" spans="1:6" ht="19.5" thickTop="1" thickBot="1">
      <c r="A17" s="20" t="s">
        <v>90</v>
      </c>
      <c r="B17" s="16" t="s">
        <v>96</v>
      </c>
      <c r="C17" s="19">
        <v>5</v>
      </c>
    </row>
    <row r="18" spans="1:6" ht="19.5" thickTop="1" thickBot="1">
      <c r="A18" s="21" t="s">
        <v>97</v>
      </c>
      <c r="B18" s="16" t="s">
        <v>98</v>
      </c>
      <c r="C18" s="22" t="s">
        <v>99</v>
      </c>
      <c r="E18" s="23"/>
      <c r="F18" s="23"/>
    </row>
    <row r="19" spans="1:6" ht="19.5" thickTop="1" thickBot="1">
      <c r="A19" s="21" t="s">
        <v>97</v>
      </c>
      <c r="B19" s="24" t="s">
        <v>100</v>
      </c>
      <c r="C19" s="22" t="s">
        <v>101</v>
      </c>
      <c r="E19" s="23"/>
      <c r="F19" s="23"/>
    </row>
    <row r="20" spans="1:6" ht="19.5" thickTop="1" thickBot="1">
      <c r="A20" s="21" t="s">
        <v>97</v>
      </c>
      <c r="B20" s="24" t="s">
        <v>102</v>
      </c>
      <c r="C20" s="22" t="s">
        <v>103</v>
      </c>
      <c r="E20" s="23"/>
      <c r="F20" s="23"/>
    </row>
    <row r="21" spans="1:6" ht="19.5" thickTop="1" thickBot="1">
      <c r="A21" s="21" t="s">
        <v>97</v>
      </c>
      <c r="B21" s="24" t="s">
        <v>104</v>
      </c>
      <c r="C21" s="22" t="s">
        <v>105</v>
      </c>
      <c r="E21" s="23"/>
      <c r="F21" s="23"/>
    </row>
    <row r="22" spans="1:6" ht="19.5" thickTop="1" thickBot="1">
      <c r="A22" s="21" t="s">
        <v>97</v>
      </c>
      <c r="B22" s="24" t="s">
        <v>106</v>
      </c>
      <c r="C22" s="22" t="s">
        <v>107</v>
      </c>
      <c r="E22" s="23"/>
      <c r="F22" s="23"/>
    </row>
    <row r="23" spans="1:6" ht="19.5" thickTop="1" thickBot="1">
      <c r="A23" s="21" t="s">
        <v>97</v>
      </c>
      <c r="B23" s="24" t="s">
        <v>108</v>
      </c>
      <c r="C23" s="22" t="s">
        <v>109</v>
      </c>
      <c r="E23" s="23"/>
      <c r="F23" s="23"/>
    </row>
    <row r="24" spans="1:6" ht="19.5" thickTop="1" thickBot="1">
      <c r="A24" s="21" t="s">
        <v>110</v>
      </c>
      <c r="B24" s="25" t="s">
        <v>111</v>
      </c>
      <c r="C24" s="26" t="s">
        <v>112</v>
      </c>
      <c r="E24" s="23"/>
      <c r="F24" s="23"/>
    </row>
    <row r="25" spans="1:6" ht="19.5" thickTop="1" thickBot="1">
      <c r="A25" s="21" t="s">
        <v>110</v>
      </c>
      <c r="B25" s="27" t="s">
        <v>113</v>
      </c>
      <c r="C25" s="22" t="s">
        <v>114</v>
      </c>
      <c r="E25" s="23"/>
      <c r="F25" s="23"/>
    </row>
    <row r="26" spans="1:6" ht="19.5" thickTop="1" thickBot="1">
      <c r="A26" s="21" t="s">
        <v>115</v>
      </c>
      <c r="B26" s="27" t="s">
        <v>116</v>
      </c>
      <c r="C26" s="22" t="s">
        <v>117</v>
      </c>
      <c r="E26" s="23"/>
      <c r="F26" s="23"/>
    </row>
    <row r="27" spans="1:6" ht="19.5" thickTop="1" thickBot="1">
      <c r="A27" s="21" t="s">
        <v>115</v>
      </c>
      <c r="B27" s="27" t="s">
        <v>118</v>
      </c>
      <c r="C27" s="22" t="s">
        <v>119</v>
      </c>
      <c r="E27" s="23"/>
      <c r="F27" s="23"/>
    </row>
    <row r="28" spans="1:6" ht="19.5" thickTop="1" thickBot="1">
      <c r="A28" s="21" t="s">
        <v>115</v>
      </c>
      <c r="B28" s="28" t="s">
        <v>120</v>
      </c>
      <c r="C28" s="22" t="s">
        <v>121</v>
      </c>
      <c r="E28" s="23"/>
      <c r="F28" s="23"/>
    </row>
    <row r="29" spans="1:6" ht="17.25" thickTop="1" thickBot="1">
      <c r="A29" s="29" t="s">
        <v>110</v>
      </c>
      <c r="B29" s="30" t="s">
        <v>122</v>
      </c>
      <c r="C29" s="29">
        <v>8</v>
      </c>
      <c r="E29" s="23"/>
      <c r="F29" s="23"/>
    </row>
    <row r="30" spans="1:6" ht="19.5" thickTop="1" thickBot="1">
      <c r="A30" s="21" t="s">
        <v>110</v>
      </c>
      <c r="B30" s="28" t="s">
        <v>123</v>
      </c>
      <c r="C30" s="22">
        <v>4</v>
      </c>
      <c r="E30" s="23"/>
      <c r="F30" s="23"/>
    </row>
    <row r="31" spans="1:6" ht="19.5" thickTop="1" thickBot="1">
      <c r="A31" s="21" t="s">
        <v>124</v>
      </c>
      <c r="B31" s="28" t="s">
        <v>125</v>
      </c>
      <c r="C31" s="22">
        <v>8</v>
      </c>
      <c r="E31" s="23"/>
      <c r="F31" s="23"/>
    </row>
    <row r="32" spans="1:6" ht="19.5" thickTop="1" thickBot="1">
      <c r="A32" s="21" t="s">
        <v>124</v>
      </c>
      <c r="B32" s="28" t="s">
        <v>126</v>
      </c>
      <c r="C32" s="22">
        <v>1</v>
      </c>
      <c r="E32" s="23"/>
      <c r="F32" s="23"/>
    </row>
    <row r="33" spans="1:6" ht="19.5" thickTop="1" thickBot="1">
      <c r="A33" s="21" t="s">
        <v>124</v>
      </c>
      <c r="B33" s="28" t="s">
        <v>127</v>
      </c>
      <c r="C33" s="22">
        <v>5</v>
      </c>
      <c r="E33" s="23"/>
      <c r="F33" s="23"/>
    </row>
    <row r="34" spans="1:6" ht="18.75" thickTop="1">
      <c r="A34" s="21" t="s">
        <v>124</v>
      </c>
      <c r="B34" s="28" t="s">
        <v>128</v>
      </c>
      <c r="C34" s="22">
        <v>6</v>
      </c>
      <c r="E34" s="23"/>
      <c r="F34" s="23"/>
    </row>
    <row r="35" spans="1:6" ht="18">
      <c r="A35" s="31"/>
      <c r="B35" s="31"/>
      <c r="C35" s="32"/>
      <c r="E35" s="23"/>
      <c r="F35" s="23"/>
    </row>
    <row r="36" spans="1:6">
      <c r="B36" s="33"/>
      <c r="C36" s="33"/>
    </row>
    <row r="37" spans="1:6">
      <c r="B37" s="33"/>
    </row>
    <row r="38" spans="1:6">
      <c r="A38" s="82"/>
      <c r="B38" s="82"/>
      <c r="C38" s="82"/>
    </row>
    <row r="39" spans="1:6">
      <c r="A39" s="82"/>
      <c r="B39" s="82"/>
      <c r="C39" s="82"/>
    </row>
    <row r="40" spans="1:6">
      <c r="A40" s="82"/>
      <c r="B40" s="82"/>
      <c r="C40" s="82"/>
    </row>
    <row r="41" spans="1:6">
      <c r="A41" s="82"/>
      <c r="B41" s="82"/>
      <c r="C41" s="82"/>
    </row>
  </sheetData>
  <mergeCells count="8">
    <mergeCell ref="A40:C40"/>
    <mergeCell ref="A41:C41"/>
    <mergeCell ref="A2:C2"/>
    <mergeCell ref="A3:C3"/>
    <mergeCell ref="A5:C5"/>
    <mergeCell ref="A6:C6"/>
    <mergeCell ref="A38:C38"/>
    <mergeCell ref="A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Maestro</vt:lpstr>
      <vt:lpstr>iNVENTARIO MAT. LIMPIEZA</vt:lpstr>
      <vt:lpstr>ARTICULOS</vt:lpstr>
    </vt:vector>
  </TitlesOfParts>
  <Company>sigef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r.santos</dc:creator>
  <cp:lastModifiedBy>f.paulino</cp:lastModifiedBy>
  <cp:lastPrinted>2018-03-22T15:05:18Z</cp:lastPrinted>
  <dcterms:created xsi:type="dcterms:W3CDTF">2013-04-08T15:23:57Z</dcterms:created>
  <dcterms:modified xsi:type="dcterms:W3CDTF">2018-03-22T15:05:50Z</dcterms:modified>
</cp:coreProperties>
</file>